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file\共有フォルダ\企画財政課\財務係\11_財政\03_財政計画・財政状況\財政状況資料集\財政状況資料集調査\令和５年度決算\【１回目】\"/>
    </mc:Choice>
  </mc:AlternateContent>
  <bookViews>
    <workbookView xWindow="0" yWindow="0" windowWidth="28800" windowHeight="14115" tabRatio="8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E34" i="10"/>
  <c r="AM34" i="10"/>
  <c r="U34" i="10"/>
  <c r="C34" i="10"/>
  <c r="BW35"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<sst xmlns="http://schemas.openxmlformats.org/spreadsheetml/2006/main" count="1094" uniqueCount="556">
  <si>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</si>
  <si>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</si>
  <si>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</si>
  <si>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</si>
  <si>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</si>
  <si>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</si>
  <si>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</si>
  <si>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</si>
  <si>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</si>
  <si>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</si>
  <si>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</si>
  <si>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</si>
  <si>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</si>
  <si>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</si>
  <si>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</si>
  <si>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</si>
  <si>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</si>
  <si>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</si>
  <si>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</si>
  <si>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</si>
  <si>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</si>
  <si>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</si>
  <si>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</si>
  <si>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</si>
  <si>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</si>
  <si>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</si>
  <si>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</si>
  <si>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</si>
  <si>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</si>
  <si>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</si>
  <si>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</si>
  <si>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</si>
  <si>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</si>
  <si>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</si>
  <si>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</si>
  <si>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</si>
  <si>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</si>
  <si>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</si>
  <si>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</si>
  <si>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</si>
  <si>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</si>
  <si>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</si>
  <si>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</si>
  <si>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</si>
  <si>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</si>
  <si>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</si>
  <si>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</si>
  <si>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</si>
  <si>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</si>
  <si>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</si>
  <si>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</si>
  <si>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</si>
  <si>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</si>
  <si>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</si>
  <si>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</si>
  <si>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</si>
  <si>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</si>
  <si>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</si>
  <si>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</si>
  <si>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</si>
  <si>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</si>
  <si>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</si>
  <si>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</si>
  <si>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</si>
  <si>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</si>
  <si>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</si>
  <si>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</si>
  <si>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</si>
  <si>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</si>
  <si>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</si>
  <si>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</si>
  <si>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</si>
  <si>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</si>
  <si>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</si>
  <si>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</si>
  <si>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</si>
  <si>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</si>
  <si>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</si>
  <si>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</si>
  <si>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</si>
  <si>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</si>
  <si>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</si>
  <si>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</si>
  <si>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</si>
  <si>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</si>
  <si>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</si>
  <si>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</si>
  <si>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</si>
  <si>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</si>
  <si>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</si>
  <si>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</si>
  <si>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</si>
  <si>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</si>
  <si>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</si>
  <si>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</si>
  <si>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</si>
  <si>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</si>
  <si>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</si>
  <si>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</si>
  <si>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</si>
  <si>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</si>
  <si>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</si>
  <si>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</si>
  <si>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</si>
  <si>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</si>
  <si>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</si>
  <si>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</si>
  <si>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</si>
  <si>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</si>
  <si>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</si>
  <si>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</si>
  <si>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</si>
  <si>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</si>
  <si>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</si>
  <si>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</si>
  <si>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</si>
  <si>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</si>
  <si>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</si>
  <si>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</si>
  <si>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</si>
  <si>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</si>
  <si>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</si>
  <si>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</si>
  <si>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</si>
  <si>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</si>
  <si>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</si>
  <si>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</si>
  <si>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</si>
  <si>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</si>
  <si>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</si>
  <si>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</si>
  <si>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</si>
  <si>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</si>
  <si>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</si>
  <si>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</si>
  <si>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</si>
  <si>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</si>
  <si>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</si>
  <si>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</si>
  <si>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</si>
  <si>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</si>
  <si>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</si>
  <si>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</si>
  <si>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</si>
  <si>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</si>
  <si>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</si>
  <si>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</si>
  <si>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</si>
  <si>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</si>
  <si>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</si>
  <si>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</si>
  <si>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</si>
  <si>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</si>
  <si>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</si>
  <si>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</si>
  <si>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</si>
  <si>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</si>
  <si>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</si>
  <si>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</si>
  <si>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</si>
  <si>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</si>
  <si>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</si>
  <si>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</si>
  <si>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</si>
  <si>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</si>
  <si>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</si>
  <si>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</si>
  <si>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</si>
  <si>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</si>
  <si>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</si>
  <si>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</si>
  <si>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</si>
  <si>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</si>
  <si>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</si>
  <si>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</si>
  <si>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</si>
  <si>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</si>
  <si>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</si>
  <si>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</si>
  <si>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</si>
  <si>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</si>
  <si>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</si>
  <si>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</si>
  <si>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</si>
  <si>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</si>
  <si>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</si>
  <si>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</si>
  <si>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</si>
  <si>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</si>
  <si>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</si>
  <si>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</si>
  <si>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</si>
  <si>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</si>
  <si>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</si>
  <si>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</si>
  <si>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</si>
  <si>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</si>
  <si>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</si>
  <si>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</si>
  <si>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</si>
  <si>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</si>
  <si>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</si>
  <si>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</si>
  <si>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</si>
  <si>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北海道佐呂間町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</si>
  <si>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</si>
  <si>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</si>
  <si>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</si>
  <si>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</si>
  <si>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</si>
  <si>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</si>
  <si>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</si>
  <si>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</si>
  <si>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</si>
  <si>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</si>
  <si>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</si>
  <si>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</si>
  <si>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</si>
  <si>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</si>
  <si>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</si>
  <si>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</si>
  <si>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</si>
  <si>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</si>
  <si>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</si>
  <si>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</si>
  <si>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</si>
  <si>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</si>
  <si>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</si>
  <si>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</si>
  <si>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</si>
  <si>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</si>
  <si>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</si>
  <si>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</si>
  <si>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</si>
  <si>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</si>
  <si>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</si>
  <si>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</si>
  <si>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</si>
  <si>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</si>
  <si>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</si>
  <si>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</si>
  <si>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</si>
  <si>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</si>
  <si>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</si>
  <si>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</si>
  <si>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</si>
  <si>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</si>
  <si>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</si>
  <si>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</si>
  <si>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</si>
  <si>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</si>
  <si>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</si>
  <si>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</si>
  <si>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</si>
  <si>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</si>
  <si>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</si>
  <si>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</si>
  <si>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</si>
  <si>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</si>
  <si>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</si>
  <si>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</si>
  <si>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</si>
  <si>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</si>
  <si>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</si>
  <si>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</si>
  <si>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</si>
  <si>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</si>
  <si>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</si>
  <si>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</si>
  <si>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</si>
  <si>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</si>
  <si>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</si>
  <si>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</si>
  <si>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</si>
  <si>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</si>
  <si>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</si>
  <si>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</si>
  <si>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</si>
  <si>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</si>
  <si>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</si>
  <si>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</si>
  <si>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</si>
  <si>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</si>
  <si>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</si>
  <si>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</si>
  <si>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</si>
  <si>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</si>
  <si>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</si>
  <si>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</si>
  <si>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</si>
  <si>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</si>
  <si>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</si>
  <si>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</si>
  <si>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</si>
  <si>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</si>
  <si>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</si>
  <si>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</si>
  <si>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</si>
  <si>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</si>
  <si>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</si>
  <si>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</si>
  <si>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</si>
  <si>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</si>
  <si>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</si>
  <si>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</si>
  <si>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</si>
  <si>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</si>
  <si>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</si>
  <si>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</si>
  <si>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</si>
  <si>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</si>
  <si>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</si>
  <si>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</si>
  <si>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</si>
  <si>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</si>
  <si>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</si>
  <si>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</si>
  <si>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</si>
  <si>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</si>
  <si>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</si>
  <si>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</si>
  <si>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</si>
  <si>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</si>
  <si>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</si>
  <si>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</si>
  <si>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</si>
  <si>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</si>
  <si>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</si>
  <si>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</si>
  <si>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</si>
  <si>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</si>
  <si>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</si>
  <si>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</si>
  <si>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</si>
  <si>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</si>
  <si>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</si>
  <si>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</si>
  <si>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</si>
  <si>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</si>
  <si>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</si>
  <si>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</si>
  <si>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</si>
  <si>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</si>
  <si>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</si>
  <si>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</si>
  <si>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</si>
  <si>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</si>
  <si>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</si>
  <si>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</si>
  <si>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</si>
  <si>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</si>
  <si>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</si>
  <si>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</si>
  <si>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</si>
  <si>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</si>
  <si>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北海道佐呂間町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</si>
  <si>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</si>
  <si>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</si>
  <si>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</si>
  <si>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</si>
  <si>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</si>
  <si>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</si>
  <si>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</si>
  <si>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</si>
  <si>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</si>
  <si>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</si>
  <si>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</si>
  <si>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</si>
  <si>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</si>
  <si>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</si>
  <si>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</si>
  <si>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</si>
  <si>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</si>
  <si>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</si>
  <si>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</si>
  <si>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</si>
  <si>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</si>
  <si>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</si>
  <si>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</si>
  <si>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</si>
  <si>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</si>
  <si>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</si>
  <si>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</si>
  <si>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</si>
  <si>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</si>
  <si>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</si>
  <si>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</si>
  <si>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</si>
  <si>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</si>
  <si>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</si>
  <si>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</si>
  <si>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</si>
  <si>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</si>
  <si>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</si>
  <si>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</si>
  <si>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</si>
  <si>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</si>
  <si>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</si>
  <si>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</si>
  <si>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</si>
  <si>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</si>
  <si>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</si>
  <si>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</si>
  <si>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</si>
  <si>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</si>
  <si>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</si>
  <si>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</si>
  <si>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</si>
  <si>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</si>
  <si>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</si>
  <si>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</si>
  <si>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</si>
  <si>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</si>
  <si>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</si>
  <si>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</si>
  <si>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</si>
  <si>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</si>
  <si>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</si>
  <si>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</si>
  <si>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</si>
  <si>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</si>
  <si>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</si>
  <si>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</si>
  <si>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</si>
  <si>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</si>
  <si>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</si>
  <si>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</si>
  <si>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</si>
  <si>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</si>
  <si>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</si>
  <si>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</si>
  <si>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</si>
  <si>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</si>
  <si>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</si>
  <si>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</si>
  <si>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</si>
  <si>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</si>
  <si>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</si>
  <si>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</si>
  <si>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</si>
  <si>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</si>
  <si>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</si>
  <si>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</si>
  <si>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</si>
  <si>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</si>
  <si>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</si>
  <si>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</si>
  <si>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</si>
  <si>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</si>
  <si>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</si>
  <si>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</si>
  <si>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</si>
  <si>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</si>
  <si>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</si>
  <si>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</si>
  <si>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</si>
  <si>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</si>
  <si>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</si>
  <si>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</si>
  <si>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</si>
  <si>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</si>
  <si>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</si>
  <si>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</si>
  <si>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</si>
  <si>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</si>
  <si>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</si>
  <si>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</si>
  <si>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</si>
  <si>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</si>
  <si>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</si>
  <si>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</si>
  <si>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</si>
  <si>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</si>
  <si>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</si>
  <si>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</si>
  <si>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</si>
  <si>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</si>
  <si>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</si>
  <si>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</si>
  <si>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</si>
  <si>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</si>
  <si>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</si>
  <si>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</si>
  <si>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</si>
  <si>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</si>
  <si>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</si>
  <si>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</si>
  <si>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</si>
  <si>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</si>
  <si>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</si>
  <si>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</si>
  <si>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</si>
  <si>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</si>
  <si>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</si>
  <si>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</si>
  <si>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</si>
  <si>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</si>
  <si>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</si>
  <si>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</si>
  <si>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</si>
  <si>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</si>
  <si>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</si>
  <si>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</si>
  <si>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</si>
  <si>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</si>
  <si>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</si>
  <si>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</si>
  <si>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</si>
  <si>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</si>
  <si>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</si>
  <si>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</si>
  <si>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</si>
  <si>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</si>
  <si>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</si>
  <si>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</si>
  <si>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</si>
  <si>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</si>
  <si>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</si>
  <si>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</si>
  <si>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</si>
  <si>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</si>
  <si>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</si>
  <si>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</si>
  <si>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</si>
  <si>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</si>
  <si>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</si>
  <si>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</si>
  <si>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</si>
  <si>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</si>
  <si>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</si>
  <si>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</si>
  <si>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0.25</t>
  </si>
  <si>
    <t>▲ 0.15</t>
  </si>
  <si>
    <t>一般会計</t>
  </si>
  <si>
    <t>介護保険特別会計</t>
  </si>
  <si>
    <t>公共下水道事業会計</t>
  </si>
  <si>
    <t>国民健康保険特別会計</t>
  </si>
  <si>
    <t>介護サービス事業特別会計</t>
  </si>
  <si>
    <t>簡易水道事業会計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</si>
  <si>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</si>
  <si>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</si>
  <si>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</si>
  <si>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</si>
  <si>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</si>
  <si>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</si>
  <si>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</si>
  <si>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</si>
  <si>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株式会社 ドリームフロンティア</t>
    <phoneticPr fontId="2"/>
  </si>
  <si>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</si>
  <si>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8">
      <t>キョウイクケンシュウ</t>
    </rPh>
    <rPh sb="12" eb="14">
      <t>クミアイ</t>
    </rPh>
    <phoneticPr fontId="2"/>
  </si>
  <si>
    <t>-</t>
    <phoneticPr fontId="2"/>
  </si>
  <si>
    <t>・各公共施設整備基金</t>
    <phoneticPr fontId="2"/>
  </si>
  <si>
    <t>・ふれあい交通網整備事業基金</t>
    <phoneticPr fontId="2"/>
  </si>
  <si>
    <t>・福祉事業基金</t>
    <phoneticPr fontId="2"/>
  </si>
  <si>
    <t>・ふるさと応援事業基金</t>
    <phoneticPr fontId="2"/>
  </si>
  <si>
    <t>・ふるさとまちづくり振興基金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</si>
</sst>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2224-4399-9BEE-A7BE778CCB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104189</c:v>
                </c:pt>
                <c:pt idx="1">
                  <c:v>182331</c:v>
                </c:pt>
                <c:pt idx="2">
                  <c:v>391883</c:v>
                </c:pt>
                <c:pt idx="3">
                  <c:v>224387</c:v>
                </c:pt>
                <c:pt idx="4">
                  <c:v>340448</c:v>
                </c:pt>
              </c:numCache>
            </c:numRef>
          </c:val>
          <c:smooth val="0"/>
          <c:extLst>
            <c:ext xmlns:c16="http://schemas.microsoft.com/office/drawing/2014/chart" uri="{C3380CC4-5D6E-409C-BE32-E72D297353CC}">
              <c16:uniqueId val="{00000001-2224-4399-9BEE-A7BE778CCB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c:v>
                </c:pt>
                <c:pt idx="1">
                  <c:v>6.78</c:v>
                </c:pt>
                <c:pt idx="2">
                  <c:v>5.75</c:v>
                </c:pt>
                <c:pt idx="3">
                  <c:v>5.57</c:v>
                </c:pt>
                <c:pt idx="4">
                  <c:v>5.24</c:v>
                </c:pt>
              </c:numCache>
            </c:numRef>
          </c:val>
          <c:extLst>
            <c:ext xmlns:c16="http://schemas.microsoft.com/office/drawing/2014/chart" uri="{C3380CC4-5D6E-409C-BE32-E72D297353CC}">
              <c16:uniqueId val="{00000000-DAEE-41E2-9E31-EA4030EA5C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74.61</c:v>
                </c:pt>
                <c:pt idx="1">
                  <c:v>70.91</c:v>
                </c:pt>
                <c:pt idx="2">
                  <c:v>74.55</c:v>
                </c:pt>
                <c:pt idx="3">
                  <c:v>77.37</c:v>
                </c:pt>
                <c:pt idx="4">
                  <c:v>76.75</c:v>
                </c:pt>
              </c:numCache>
            </c:numRef>
          </c:val>
          <c:extLst>
            <c:ext xmlns:c16="http://schemas.microsoft.com/office/drawing/2014/chart" uri="{C3380CC4-5D6E-409C-BE32-E72D297353CC}">
              <c16:uniqueId val="{00000001-DAEE-41E2-9E31-EA4030EA5C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c:v>
                </c:pt>
                <c:pt idx="1">
                  <c:v>0.62</c:v>
                </c:pt>
                <c:pt idx="2">
                  <c:v>9.52</c:v>
                </c:pt>
                <c:pt idx="3">
                  <c:v>-0.25</c:v>
                </c:pt>
                <c:pt idx="4">
                  <c:v>-0.15</c:v>
                </c:pt>
              </c:numCache>
            </c:numRef>
          </c:val>
          <c:smooth val="0"/>
          <c:extLst>
            <c:ext xmlns:c16="http://schemas.microsoft.com/office/drawing/2014/chart" uri="{C3380CC4-5D6E-409C-BE32-E72D297353CC}">
              <c16:uniqueId val="{00000002-DAEE-41E2-9E31-EA4030EA5C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0.65</c:v>
                </c:pt>
                <c:pt idx="4">
                  <c:v>#N/A</c:v>
                </c:pt>
                <c:pt idx="5">
                  <c:v>0.53</c:v>
                </c:pt>
                <c:pt idx="6">
                  <c:v>#N/A</c:v>
                </c:pt>
                <c:pt idx="7">
                  <c:v>3.08</c:v>
                </c:pt>
                <c:pt idx="8">
                  <c:v>0</c:v>
                </c:pt>
                <c:pt idx="9">
                  <c:v>0</c:v>
                </c:pt>
              </c:numCache>
            </c:numRef>
          </c:val>
          <c:extLst>
            <c:ext xmlns:c16="http://schemas.microsoft.com/office/drawing/2014/chart" uri="{C3380CC4-5D6E-409C-BE32-E72D297353CC}">
              <c16:uniqueId val="{00000000-6F99-4BF9-A9FB-9AE420F65E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99-4BF9-A9FB-9AE420F65E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99-4BF9-A9FB-9AE420F65EF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c:ext xmlns:c16="http://schemas.microsoft.com/office/drawing/2014/chart" uri="{C3380CC4-5D6E-409C-BE32-E72D297353CC}">
              <c16:uniqueId val="{00000003-6F99-4BF9-A9FB-9AE420F65EF8}"/>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c:ext xmlns:c16="http://schemas.microsoft.com/office/drawing/2014/chart" uri="{C3380CC4-5D6E-409C-BE32-E72D297353CC}">
              <c16:uniqueId val="{00000004-6F99-4BF9-A9FB-9AE420F65EF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0.38</c:v>
                </c:pt>
                <c:pt idx="4">
                  <c:v>#N/A</c:v>
                </c:pt>
                <c:pt idx="5">
                  <c:v>0.22</c:v>
                </c:pt>
                <c:pt idx="6">
                  <c:v>#N/A</c:v>
                </c:pt>
                <c:pt idx="7">
                  <c:v>0.33</c:v>
                </c:pt>
                <c:pt idx="8">
                  <c:v>#N/A</c:v>
                </c:pt>
                <c:pt idx="9">
                  <c:v>0.35</c:v>
                </c:pt>
              </c:numCache>
            </c:numRef>
          </c:val>
          <c:extLst>
            <c:ext xmlns:c16="http://schemas.microsoft.com/office/drawing/2014/chart" uri="{C3380CC4-5D6E-409C-BE32-E72D297353CC}">
              <c16:uniqueId val="{00000005-6F99-4BF9-A9FB-9AE420F65EF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0.09</c:v>
                </c:pt>
                <c:pt idx="2">
                  <c:v>#N/A</c:v>
                </c:pt>
                <c:pt idx="3">
                  <c:v>0.33</c:v>
                </c:pt>
                <c:pt idx="4">
                  <c:v>#N/A</c:v>
                </c:pt>
                <c:pt idx="5">
                  <c:v>0.22</c:v>
                </c:pt>
                <c:pt idx="6">
                  <c:v>#N/A</c:v>
                </c:pt>
                <c:pt idx="7">
                  <c:v>0.26</c:v>
                </c:pt>
                <c:pt idx="8">
                  <c:v>#N/A</c:v>
                </c:pt>
                <c:pt idx="9">
                  <c:v>0.39</c:v>
                </c:pt>
              </c:numCache>
            </c:numRef>
          </c:val>
          <c:extLst>
            <c:ext xmlns:c16="http://schemas.microsoft.com/office/drawing/2014/chart" uri="{C3380CC4-5D6E-409C-BE32-E72D297353CC}">
              <c16:uniqueId val="{00000006-6F99-4BF9-A9FB-9AE420F65EF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0.42</c:v>
                </c:pt>
              </c:numCache>
            </c:numRef>
          </c:val>
          <c:extLst>
            <c:ext xmlns:c16="http://schemas.microsoft.com/office/drawing/2014/chart" uri="{C3380CC4-5D6E-409C-BE32-E72D297353CC}">
              <c16:uniqueId val="{00000007-6F99-4BF9-A9FB-9AE420F65EF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0.67</c:v>
                </c:pt>
                <c:pt idx="2">
                  <c:v>#N/A</c:v>
                </c:pt>
                <c:pt idx="3">
                  <c:v>0.83</c:v>
                </c:pt>
                <c:pt idx="4">
                  <c:v>#N/A</c:v>
                </c:pt>
                <c:pt idx="5">
                  <c:v>0.82</c:v>
                </c:pt>
                <c:pt idx="6">
                  <c:v>#N/A</c:v>
                </c:pt>
                <c:pt idx="7">
                  <c:v>1.1000000000000001</c:v>
                </c:pt>
                <c:pt idx="8">
                  <c:v>#N/A</c:v>
                </c:pt>
                <c:pt idx="9">
                  <c:v>0.52</c:v>
                </c:pt>
              </c:numCache>
            </c:numRef>
          </c:val>
          <c:extLst>
            <c:ext xmlns:c16="http://schemas.microsoft.com/office/drawing/2014/chart" uri="{C3380CC4-5D6E-409C-BE32-E72D297353CC}">
              <c16:uniqueId val="{00000008-6F99-4BF9-A9FB-9AE420F65E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5.79</c:v>
                </c:pt>
                <c:pt idx="2">
                  <c:v>#N/A</c:v>
                </c:pt>
                <c:pt idx="3">
                  <c:v>6.78</c:v>
                </c:pt>
                <c:pt idx="4">
                  <c:v>#N/A</c:v>
                </c:pt>
                <c:pt idx="5">
                  <c:v>5.74</c:v>
                </c:pt>
                <c:pt idx="6">
                  <c:v>#N/A</c:v>
                </c:pt>
                <c:pt idx="7">
                  <c:v>5.57</c:v>
                </c:pt>
                <c:pt idx="8">
                  <c:v>#N/A</c:v>
                </c:pt>
                <c:pt idx="9">
                  <c:v>5.23</c:v>
                </c:pt>
              </c:numCache>
            </c:numRef>
          </c:val>
          <c:extLst>
            <c:ext xmlns:c16="http://schemas.microsoft.com/office/drawing/2014/chart" uri="{C3380CC4-5D6E-409C-BE32-E72D297353CC}">
              <c16:uniqueId val="{00000009-6F99-4BF9-A9FB-9AE420F65E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564</c:v>
                </c:pt>
                <c:pt idx="5">
                  <c:v>558</c:v>
                </c:pt>
                <c:pt idx="8">
                  <c:v>648</c:v>
                </c:pt>
                <c:pt idx="11">
                  <c:v>616</c:v>
                </c:pt>
                <c:pt idx="14">
                  <c:v>584</c:v>
                </c:pt>
              </c:numCache>
            </c:numRef>
          </c:val>
          <c:extLst>
            <c:ext xmlns:c16="http://schemas.microsoft.com/office/drawing/2014/chart" uri="{C3380CC4-5D6E-409C-BE32-E72D297353CC}">
              <c16:uniqueId val="{00000000-7159-4C33-ADE8-B633CDE34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59-4C33-ADE8-B633CDE34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7159-4C33-ADE8-B633CDE34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6</c:v>
                </c:pt>
                <c:pt idx="6">
                  <c:v>3</c:v>
                </c:pt>
                <c:pt idx="9">
                  <c:v>0</c:v>
                </c:pt>
                <c:pt idx="12">
                  <c:v>0</c:v>
                </c:pt>
              </c:numCache>
            </c:numRef>
          </c:val>
          <c:extLst>
            <c:ext xmlns:c16="http://schemas.microsoft.com/office/drawing/2014/chart" uri="{C3380CC4-5D6E-409C-BE32-E72D297353CC}">
              <c16:uniqueId val="{00000003-7159-4C33-ADE8-B633CDE34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137</c:v>
                </c:pt>
                <c:pt idx="3">
                  <c:v>131</c:v>
                </c:pt>
                <c:pt idx="6">
                  <c:v>127</c:v>
                </c:pt>
                <c:pt idx="9">
                  <c:v>130</c:v>
                </c:pt>
                <c:pt idx="12">
                  <c:v>115</c:v>
                </c:pt>
              </c:numCache>
            </c:numRef>
          </c:val>
          <c:extLst>
            <c:ext xmlns:c16="http://schemas.microsoft.com/office/drawing/2014/chart" uri="{C3380CC4-5D6E-409C-BE32-E72D297353CC}">
              <c16:uniqueId val="{00000004-7159-4C33-ADE8-B633CDE34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59-4C33-ADE8-B633CDE34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59-4C33-ADE8-B633CDE34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600</c:v>
                </c:pt>
                <c:pt idx="3">
                  <c:v>682</c:v>
                </c:pt>
                <c:pt idx="6">
                  <c:v>752</c:v>
                </c:pt>
                <c:pt idx="9">
                  <c:v>715</c:v>
                </c:pt>
                <c:pt idx="12">
                  <c:v>690</c:v>
                </c:pt>
              </c:numCache>
            </c:numRef>
          </c:val>
          <c:extLst>
            <c:ext xmlns:c16="http://schemas.microsoft.com/office/drawing/2014/chart" uri="{C3380CC4-5D6E-409C-BE32-E72D297353CC}">
              <c16:uniqueId val="{00000007-7159-4C33-ADE8-B633CDE343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c:v>
                </c:pt>
                <c:pt idx="2">
                  <c:v>#N/A</c:v>
                </c:pt>
                <c:pt idx="3">
                  <c:v>#N/A</c:v>
                </c:pt>
                <c:pt idx="4">
                  <c:v>262</c:v>
                </c:pt>
                <c:pt idx="5">
                  <c:v>#N/A</c:v>
                </c:pt>
                <c:pt idx="6">
                  <c:v>#N/A</c:v>
                </c:pt>
                <c:pt idx="7">
                  <c:v>234</c:v>
                </c:pt>
                <c:pt idx="8">
                  <c:v>#N/A</c:v>
                </c:pt>
                <c:pt idx="9">
                  <c:v>#N/A</c:v>
                </c:pt>
                <c:pt idx="10">
                  <c:v>229</c:v>
                </c:pt>
                <c:pt idx="11">
                  <c:v>#N/A</c:v>
                </c:pt>
                <c:pt idx="12">
                  <c:v>#N/A</c:v>
                </c:pt>
                <c:pt idx="13">
                  <c:v>221</c:v>
                </c:pt>
                <c:pt idx="14">
                  <c:v>#N/A</c:v>
                </c:pt>
              </c:numCache>
            </c:numRef>
          </c:val>
          <c:smooth val="0"/>
          <c:extLst>
            <c:ext xmlns:c16="http://schemas.microsoft.com/office/drawing/2014/chart" uri="{C3380CC4-5D6E-409C-BE32-E72D297353CC}">
              <c16:uniqueId val="{00000008-7159-4C33-ADE8-B633CDE343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5613</c:v>
                </c:pt>
                <c:pt idx="5">
                  <c:v>5569</c:v>
                </c:pt>
                <c:pt idx="8">
                  <c:v>5344</c:v>
                </c:pt>
                <c:pt idx="11">
                  <c:v>5002</c:v>
                </c:pt>
                <c:pt idx="14">
                  <c:v>4816</c:v>
                </c:pt>
              </c:numCache>
            </c:numRef>
          </c:val>
          <c:extLst>
            <c:ext xmlns:c16="http://schemas.microsoft.com/office/drawing/2014/chart" uri="{C3380CC4-5D6E-409C-BE32-E72D297353CC}">
              <c16:uniqueId val="{00000000-A5DC-4681-B374-64D49459A3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262</c:v>
                </c:pt>
                <c:pt idx="5">
                  <c:v>223</c:v>
                </c:pt>
                <c:pt idx="8">
                  <c:v>187</c:v>
                </c:pt>
                <c:pt idx="11">
                  <c:v>150</c:v>
                </c:pt>
                <c:pt idx="14">
                  <c:v>119</c:v>
                </c:pt>
              </c:numCache>
            </c:numRef>
          </c:val>
          <c:extLst>
            <c:ext xmlns:c16="http://schemas.microsoft.com/office/drawing/2014/chart" uri="{C3380CC4-5D6E-409C-BE32-E72D297353CC}">
              <c16:uniqueId val="{00000001-A5DC-4681-B374-64D49459A3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5298</c:v>
                </c:pt>
                <c:pt idx="5">
                  <c:v>5269</c:v>
                </c:pt>
                <c:pt idx="8">
                  <c:v>5641</c:v>
                </c:pt>
                <c:pt idx="11">
                  <c:v>5777</c:v>
                </c:pt>
                <c:pt idx="14">
                  <c:v>5875</c:v>
                </c:pt>
              </c:numCache>
            </c:numRef>
          </c:val>
          <c:extLst>
            <c:ext xmlns:c16="http://schemas.microsoft.com/office/drawing/2014/chart" uri="{C3380CC4-5D6E-409C-BE32-E72D297353CC}">
              <c16:uniqueId val="{00000002-A5DC-4681-B374-64D49459A3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DC-4681-B374-64D49459A3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DC-4681-B374-64D49459A3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DC-4681-B374-64D49459A3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750</c:v>
                </c:pt>
                <c:pt idx="3">
                  <c:v>750</c:v>
                </c:pt>
                <c:pt idx="6">
                  <c:v>858</c:v>
                </c:pt>
                <c:pt idx="9">
                  <c:v>743</c:v>
                </c:pt>
                <c:pt idx="12">
                  <c:v>693</c:v>
                </c:pt>
              </c:numCache>
            </c:numRef>
          </c:val>
          <c:extLst>
            <c:ext xmlns:c16="http://schemas.microsoft.com/office/drawing/2014/chart" uri="{C3380CC4-5D6E-409C-BE32-E72D297353CC}">
              <c16:uniqueId val="{00000006-A5DC-4681-B374-64D49459A3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c:v>
                </c:pt>
                <c:pt idx="3">
                  <c:v>3</c:v>
                </c:pt>
                <c:pt idx="6">
                  <c:v>0</c:v>
                </c:pt>
                <c:pt idx="9">
                  <c:v>0</c:v>
                </c:pt>
                <c:pt idx="12">
                  <c:v>0</c:v>
                </c:pt>
              </c:numCache>
            </c:numRef>
          </c:val>
          <c:extLst>
            <c:ext xmlns:c16="http://schemas.microsoft.com/office/drawing/2014/chart" uri="{C3380CC4-5D6E-409C-BE32-E72D297353CC}">
              <c16:uniqueId val="{00000007-A5DC-4681-B374-64D49459A3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1213</c:v>
                </c:pt>
                <c:pt idx="3">
                  <c:v>1135</c:v>
                </c:pt>
                <c:pt idx="6">
                  <c:v>1094</c:v>
                </c:pt>
                <c:pt idx="9">
                  <c:v>1116</c:v>
                </c:pt>
                <c:pt idx="12">
                  <c:v>1183</c:v>
                </c:pt>
              </c:numCache>
            </c:numRef>
          </c:val>
          <c:extLst>
            <c:ext xmlns:c16="http://schemas.microsoft.com/office/drawing/2014/chart" uri="{C3380CC4-5D6E-409C-BE32-E72D297353CC}">
              <c16:uniqueId val="{00000008-A5DC-4681-B374-64D49459A3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DC-4681-B374-64D49459A3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6905</c:v>
                </c:pt>
                <c:pt idx="3">
                  <c:v>6825</c:v>
                </c:pt>
                <c:pt idx="6">
                  <c:v>6560</c:v>
                </c:pt>
                <c:pt idx="9">
                  <c:v>6342</c:v>
                </c:pt>
                <c:pt idx="12">
                  <c:v>6499</c:v>
                </c:pt>
              </c:numCache>
            </c:numRef>
          </c:val>
          <c:extLst>
            <c:ext xmlns:c16="http://schemas.microsoft.com/office/drawing/2014/chart" uri="{C3380CC4-5D6E-409C-BE32-E72D297353CC}">
              <c16:uniqueId val="{0000000A-A5DC-4681-B374-64D49459A3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DC-4681-B374-64D49459A3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2734</c:v>
                </c:pt>
                <c:pt idx="1">
                  <c:v>2739</c:v>
                </c:pt>
                <c:pt idx="2">
                  <c:v>2744</c:v>
                </c:pt>
              </c:numCache>
            </c:numRef>
          </c:val>
          <c:extLst>
            <c:ext xmlns:c16="http://schemas.microsoft.com/office/drawing/2014/chart" uri="{C3380CC4-5D6E-409C-BE32-E72D297353CC}">
              <c16:uniqueId val="{00000000-6356-4B72-8344-5452E82B0B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262</c:v>
                </c:pt>
                <c:pt idx="1">
                  <c:v>263</c:v>
                </c:pt>
                <c:pt idx="2">
                  <c:v>264</c:v>
                </c:pt>
              </c:numCache>
            </c:numRef>
          </c:val>
          <c:extLst>
            <c:ext xmlns:c16="http://schemas.microsoft.com/office/drawing/2014/chart" uri="{C3380CC4-5D6E-409C-BE32-E72D297353CC}">
              <c16:uniqueId val="{00000001-6356-4B72-8344-5452E82B0B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2393</c:v>
                </c:pt>
                <c:pt idx="1">
                  <c:v>2532</c:v>
                </c:pt>
                <c:pt idx="2">
                  <c:v>2614</c:v>
                </c:pt>
              </c:numCache>
            </c:numRef>
          </c:val>
          <c:extLst>
            <c:ext xmlns:c16="http://schemas.microsoft.com/office/drawing/2014/chart" uri="{C3380CC4-5D6E-409C-BE32-E72D297353CC}">
              <c16:uniqueId val="{00000002-6356-4B72-8344-5452E82B0B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4,459
404.94
6,848,500
6,661,195
187,180
3,575,125
6,498,523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ポイント上回っているが、年々低下傾向にある。今後も職員定数管理や給与の適正をはじめ、投資的経費の抑制による歳出の削減に努めるとともに、徴収対策の強化による歳入の確保に努める。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4" name="直線コネクタ 73"/>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「町定員適正化計画」に基づく適正な職員定数管理や義務的経費の抑制及び公債費の減少により、類似団体平均を下回る</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％となっている。今後も「町行政改革大綱」の基本方針や重点事項を踏襲し、町税等の徴収率向上や町債の適正な発行など、健全財政確立のための継続的な取組みによる現行水準の維持に努める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5715</xdr:rowOff>
    </xdr:to>
    <xdr:cxnSp macro="">
      <xdr:nvCxnSpPr>
        <xdr:cNvPr id="131" name="直線コネクタ 130"/>
        <xdr:cNvCxnSpPr/>
      </xdr:nvCxnSpPr>
      <xdr:spPr>
        <a:xfrm flipV="1">
          <a:off x="4114800" y="1078695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63</xdr:row>
      <xdr:rowOff>5715</xdr:rowOff>
    </xdr:to>
    <xdr:cxnSp macro="">
      <xdr:nvCxnSpPr>
        <xdr:cNvPr id="134" name="直線コネクタ 133"/>
        <xdr:cNvCxnSpPr/>
      </xdr:nvCxnSpPr>
      <xdr:spPr>
        <a:xfrm>
          <a:off x="3225800" y="1066228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153035</xdr:rowOff>
    </xdr:to>
    <xdr:cxnSp macro="">
      <xdr:nvCxnSpPr>
        <xdr:cNvPr id="137" name="直線コネクタ 136"/>
        <xdr:cNvCxnSpPr/>
      </xdr:nvCxnSpPr>
      <xdr:spPr>
        <a:xfrm flipV="1">
          <a:off x="2336800" y="106622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102235</xdr:rowOff>
    </xdr:to>
    <xdr:cxnSp macro="">
      <xdr:nvCxnSpPr>
        <xdr:cNvPr id="140" name="直線コネクタ 139"/>
        <xdr:cNvCxnSpPr/>
      </xdr:nvCxnSpPr>
      <xdr:spPr>
        <a:xfrm flipV="1">
          <a:off x="1447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0" name="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2" name="楕円 151"/>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3" name="テキスト ボックス 152"/>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4" name="楕円 153"/>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5" name="テキスト ボックス 154"/>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6" name="楕円 155"/>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7" name="テキスト ボックス 156"/>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9" name="テキスト ボックス 158"/>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429,045</a:t>
          </a:r>
          <a:r>
            <a:rPr kumimoji="1" lang="ja-JP" altLang="en-US" sz="1300">
              <a:latin typeface="ＭＳ Ｐゴシック" panose="020B0600070205080204" pitchFamily="50" charset="-128"/>
              <a:ea typeface="ＭＳ Ｐゴシック" panose="020B0600070205080204" pitchFamily="50" charset="-128"/>
            </a:rPr>
            <a:t>円となっているが、年々上昇傾向にある。人件費（対前年度比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％増）はほぼ横ばいに推移しているが、物件費（対前年度比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％増）、維持補修費（対前年度比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％増）は原材料価格の上昇やエネルギー・食料価格の高騰の影響により増額となっている。今後についても「町行政改革大綱」や「町定員適正化計画」に基づき経費の抑制に努める。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73237</xdr:rowOff>
    </xdr:from>
    <xdr:to>
      <xdr:col>23</xdr:col>
      <xdr:colOff>133350</xdr:colOff>
      <xdr:row>82</xdr:row>
      <xdr:rowOff>86861</xdr:rowOff>
    </xdr:to>
    <xdr:cxnSp macro="">
      <xdr:nvCxnSpPr>
        <xdr:cNvPr id="193" name="直線コネクタ 192"/>
        <xdr:cNvCxnSpPr/>
      </xdr:nvCxnSpPr>
      <xdr:spPr>
        <a:xfrm>
          <a:off x="4114800" y="14132137"/>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60172</xdr:rowOff>
    </xdr:from>
    <xdr:to>
      <xdr:col>19</xdr:col>
      <xdr:colOff>133350</xdr:colOff>
      <xdr:row>82</xdr:row>
      <xdr:rowOff>73237</xdr:rowOff>
    </xdr:to>
    <xdr:cxnSp macro="">
      <xdr:nvCxnSpPr>
        <xdr:cNvPr id="196" name="直線コネクタ 195"/>
        <xdr:cNvCxnSpPr/>
      </xdr:nvCxnSpPr>
      <xdr:spPr>
        <a:xfrm>
          <a:off x="3225800" y="14119072"/>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49070</xdr:rowOff>
    </xdr:from>
    <xdr:to>
      <xdr:col>15</xdr:col>
      <xdr:colOff>82550</xdr:colOff>
      <xdr:row>82</xdr:row>
      <xdr:rowOff>60172</xdr:rowOff>
    </xdr:to>
    <xdr:cxnSp macro="">
      <xdr:nvCxnSpPr>
        <xdr:cNvPr id="199" name="直線コネクタ 198"/>
        <xdr:cNvCxnSpPr/>
      </xdr:nvCxnSpPr>
      <xdr:spPr>
        <a:xfrm>
          <a:off x="2336800" y="14107970"/>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40069</xdr:rowOff>
    </xdr:from>
    <xdr:to>
      <xdr:col>11</xdr:col>
      <xdr:colOff>31750</xdr:colOff>
      <xdr:row>82</xdr:row>
      <xdr:rowOff>49070</xdr:rowOff>
    </xdr:to>
    <xdr:cxnSp macro="">
      <xdr:nvCxnSpPr>
        <xdr:cNvPr id="202" name="直線コネクタ 201"/>
        <xdr:cNvCxnSpPr/>
      </xdr:nvCxnSpPr>
      <xdr:spPr>
        <a:xfrm>
          <a:off x="1447800" y="14098969"/>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36061</xdr:rowOff>
    </xdr:from>
    <xdr:to>
      <xdr:col>23</xdr:col>
      <xdr:colOff>184150</xdr:colOff>
      <xdr:row>82</xdr:row>
      <xdr:rowOff>137661</xdr:rowOff>
    </xdr:to>
    <xdr:sp macro="" textlink="">
      <xdr:nvSpPr>
        <xdr:cNvPr id="212" name="楕円 211"/>
        <xdr:cNvSpPr/>
      </xdr:nvSpPr>
      <xdr:spPr>
        <a:xfrm>
          <a:off x="4902200" y="14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52588</xdr:rowOff>
    </xdr:from>
    <xdr:ext cx="762000" cy="259045"/>
    <xdr:sp macro="" textlink="">
      <xdr:nvSpPr>
        <xdr:cNvPr id="213" name="人件費・物件費等の状況該当値テキスト"/>
        <xdr:cNvSpPr txBox="1"/>
      </xdr:nvSpPr>
      <xdr:spPr>
        <a:xfrm>
          <a:off x="5041900" y="1394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22437</xdr:rowOff>
    </xdr:from>
    <xdr:to>
      <xdr:col>19</xdr:col>
      <xdr:colOff>184150</xdr:colOff>
      <xdr:row>82</xdr:row>
      <xdr:rowOff>124037</xdr:rowOff>
    </xdr:to>
    <xdr:sp macro="" textlink="">
      <xdr:nvSpPr>
        <xdr:cNvPr id="214" name="楕円 213"/>
        <xdr:cNvSpPr/>
      </xdr:nvSpPr>
      <xdr:spPr>
        <a:xfrm>
          <a:off x="4064000" y="140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134214</xdr:rowOff>
    </xdr:from>
    <xdr:ext cx="736600" cy="259045"/>
    <xdr:sp macro="" textlink="">
      <xdr:nvSpPr>
        <xdr:cNvPr id="215" name="テキスト ボックス 214"/>
        <xdr:cNvSpPr txBox="1"/>
      </xdr:nvSpPr>
      <xdr:spPr>
        <a:xfrm>
          <a:off x="3733800" y="1385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9372</xdr:rowOff>
    </xdr:from>
    <xdr:to>
      <xdr:col>15</xdr:col>
      <xdr:colOff>133350</xdr:colOff>
      <xdr:row>82</xdr:row>
      <xdr:rowOff>110972</xdr:rowOff>
    </xdr:to>
    <xdr:sp macro="" textlink="">
      <xdr:nvSpPr>
        <xdr:cNvPr id="216" name="楕円 215"/>
        <xdr:cNvSpPr/>
      </xdr:nvSpPr>
      <xdr:spPr>
        <a:xfrm>
          <a:off x="3175000" y="140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121149</xdr:rowOff>
    </xdr:from>
    <xdr:ext cx="762000" cy="259045"/>
    <xdr:sp macro="" textlink="">
      <xdr:nvSpPr>
        <xdr:cNvPr id="217" name="テキスト ボックス 216"/>
        <xdr:cNvSpPr txBox="1"/>
      </xdr:nvSpPr>
      <xdr:spPr>
        <a:xfrm>
          <a:off x="2844800" y="1383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169720</xdr:rowOff>
    </xdr:from>
    <xdr:to>
      <xdr:col>11</xdr:col>
      <xdr:colOff>82550</xdr:colOff>
      <xdr:row>82</xdr:row>
      <xdr:rowOff>99870</xdr:rowOff>
    </xdr:to>
    <xdr:sp macro="" textlink="">
      <xdr:nvSpPr>
        <xdr:cNvPr id="218" name="楕円 217"/>
        <xdr:cNvSpPr/>
      </xdr:nvSpPr>
      <xdr:spPr>
        <a:xfrm>
          <a:off x="2286000" y="140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110047</xdr:rowOff>
    </xdr:from>
    <xdr:ext cx="762000" cy="259045"/>
    <xdr:sp macro="" textlink="">
      <xdr:nvSpPr>
        <xdr:cNvPr id="219" name="テキスト ボックス 218"/>
        <xdr:cNvSpPr txBox="1"/>
      </xdr:nvSpPr>
      <xdr:spPr>
        <a:xfrm>
          <a:off x="1955800" y="138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160719</xdr:rowOff>
    </xdr:from>
    <xdr:to>
      <xdr:col>7</xdr:col>
      <xdr:colOff>31750</xdr:colOff>
      <xdr:row>82</xdr:row>
      <xdr:rowOff>90869</xdr:rowOff>
    </xdr:to>
    <xdr:sp macro="" textlink="">
      <xdr:nvSpPr>
        <xdr:cNvPr id="220" name="楕円 219"/>
        <xdr:cNvSpPr/>
      </xdr:nvSpPr>
      <xdr:spPr>
        <a:xfrm>
          <a:off x="1397000" y="140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75646</xdr:rowOff>
    </xdr:from>
    <xdr:ext cx="762000" cy="259045"/>
    <xdr:sp macro="" textlink="">
      <xdr:nvSpPr>
        <xdr:cNvPr id="221" name="テキスト ボックス 220"/>
        <xdr:cNvSpPr txBox="1"/>
      </xdr:nvSpPr>
      <xdr:spPr>
        <a:xfrm>
          <a:off x="1066800" y="1413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若年層職員が少ないことが主な要因となり、類似団体平均を上回っている。今後についても「町定員適正化計画」を基本とし、引き続き給与の適正化に努める。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88</xdr:row>
      <xdr:rowOff>36195</xdr:rowOff>
    </xdr:to>
    <xdr:cxnSp macro="">
      <xdr:nvCxnSpPr>
        <xdr:cNvPr id="251" name="直線コネクタ 250"/>
        <xdr:cNvCxnSpPr/>
      </xdr:nvCxnSpPr>
      <xdr:spPr>
        <a:xfrm>
          <a:off x="16179800" y="1502124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87</xdr:row>
      <xdr:rowOff>129223</xdr:rowOff>
    </xdr:to>
    <xdr:cxnSp macro="">
      <xdr:nvCxnSpPr>
        <xdr:cNvPr id="254" name="直線コネクタ 253"/>
        <xdr:cNvCxnSpPr/>
      </xdr:nvCxnSpPr>
      <xdr:spPr>
        <a:xfrm flipV="1">
          <a:off x="15290800" y="150212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88</xdr:row>
      <xdr:rowOff>12064</xdr:rowOff>
    </xdr:to>
    <xdr:cxnSp macro="">
      <xdr:nvCxnSpPr>
        <xdr:cNvPr id="257" name="直線コネクタ 256"/>
        <xdr:cNvCxnSpPr/>
      </xdr:nvCxnSpPr>
      <xdr:spPr>
        <a:xfrm flipV="1">
          <a:off x="14401800" y="15045373"/>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12064</xdr:rowOff>
    </xdr:to>
    <xdr:cxnSp macro="">
      <xdr:nvCxnSpPr>
        <xdr:cNvPr id="260" name="直線コネクタ 259"/>
        <xdr:cNvCxnSpPr/>
      </xdr:nvCxnSpPr>
      <xdr:spPr>
        <a:xfrm>
          <a:off x="13512800" y="15063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0" name="楕円 269"/>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1"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4" name="楕円 273"/>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5" name="テキスト ボックス 274"/>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76" name="楕円 275"/>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77" name="テキスト ボックス 276"/>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8" name="楕円 277"/>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79" name="テキスト ボックス 278"/>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23.89</a:t>
          </a:r>
          <a:r>
            <a:rPr kumimoji="1" lang="ja-JP" altLang="en-US" sz="1300">
              <a:latin typeface="ＭＳ Ｐゴシック" panose="020B0600070205080204" pitchFamily="50" charset="-128"/>
              <a:ea typeface="ＭＳ Ｐゴシック" panose="020B0600070205080204" pitchFamily="50" charset="-128"/>
            </a:rPr>
            <a:t>人となっているが、ほぼ横ばいに推移している。今後についても「町定員適正化計画」を基本とし、職員数の適正化に努める。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22082</xdr:rowOff>
    </xdr:from>
    <xdr:to>
      <xdr:col>81</xdr:col>
      <xdr:colOff>44450</xdr:colOff>
      <xdr:row>60</xdr:row>
      <xdr:rowOff>22685</xdr:rowOff>
    </xdr:to>
    <xdr:cxnSp macro="">
      <xdr:nvCxnSpPr>
        <xdr:cNvPr id="318" name="直線コネクタ 317"/>
        <xdr:cNvCxnSpPr/>
      </xdr:nvCxnSpPr>
      <xdr:spPr>
        <a:xfrm flipV="1">
          <a:off x="16179800" y="1030908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164274</xdr:rowOff>
    </xdr:from>
    <xdr:to>
      <xdr:col>77</xdr:col>
      <xdr:colOff>44450</xdr:colOff>
      <xdr:row>60</xdr:row>
      <xdr:rowOff>22685</xdr:rowOff>
    </xdr:to>
    <xdr:cxnSp macro="">
      <xdr:nvCxnSpPr>
        <xdr:cNvPr id="321" name="直線コネクタ 320"/>
        <xdr:cNvCxnSpPr/>
      </xdr:nvCxnSpPr>
      <xdr:spPr>
        <a:xfrm>
          <a:off x="15290800" y="10279824"/>
          <a:ext cx="889000" cy="2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164274</xdr:rowOff>
    </xdr:to>
    <xdr:cxnSp macro="">
      <xdr:nvCxnSpPr>
        <xdr:cNvPr id="324" name="直線コネクタ 323"/>
        <xdr:cNvCxnSpPr/>
      </xdr:nvCxnSpPr>
      <xdr:spPr>
        <a:xfrm>
          <a:off x="14401800" y="1026414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148590</xdr:rowOff>
    </xdr:to>
    <xdr:cxnSp macro="">
      <xdr:nvCxnSpPr>
        <xdr:cNvPr id="327" name="直線コネクタ 326"/>
        <xdr:cNvCxnSpPr/>
      </xdr:nvCxnSpPr>
      <xdr:spPr>
        <a:xfrm>
          <a:off x="13512800" y="1023759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142732</xdr:rowOff>
    </xdr:from>
    <xdr:to>
      <xdr:col>81</xdr:col>
      <xdr:colOff>95250</xdr:colOff>
      <xdr:row>60</xdr:row>
      <xdr:rowOff>72882</xdr:rowOff>
    </xdr:to>
    <xdr:sp macro="" textlink="">
      <xdr:nvSpPr>
        <xdr:cNvPr id="337" name="楕円 336"/>
        <xdr:cNvSpPr/>
      </xdr:nvSpPr>
      <xdr:spPr>
        <a:xfrm>
          <a:off x="16967200" y="102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159259</xdr:rowOff>
    </xdr:from>
    <xdr:ext cx="762000" cy="259045"/>
    <xdr:sp macro="" textlink="">
      <xdr:nvSpPr>
        <xdr:cNvPr id="338" name="定員管理の状況該当値テキスト"/>
        <xdr:cNvSpPr txBox="1"/>
      </xdr:nvSpPr>
      <xdr:spPr>
        <a:xfrm>
          <a:off x="17106900" y="1010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143335</xdr:rowOff>
    </xdr:from>
    <xdr:to>
      <xdr:col>77</xdr:col>
      <xdr:colOff>95250</xdr:colOff>
      <xdr:row>60</xdr:row>
      <xdr:rowOff>73485</xdr:rowOff>
    </xdr:to>
    <xdr:sp macro="" textlink="">
      <xdr:nvSpPr>
        <xdr:cNvPr id="339" name="楕円 338"/>
        <xdr:cNvSpPr/>
      </xdr:nvSpPr>
      <xdr:spPr>
        <a:xfrm>
          <a:off x="16129000" y="102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58262</xdr:rowOff>
    </xdr:from>
    <xdr:ext cx="736600" cy="259045"/>
    <xdr:sp macro="" textlink="">
      <xdr:nvSpPr>
        <xdr:cNvPr id="340" name="テキスト ボックス 339"/>
        <xdr:cNvSpPr txBox="1"/>
      </xdr:nvSpPr>
      <xdr:spPr>
        <a:xfrm>
          <a:off x="15798800" y="1034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113474</xdr:rowOff>
    </xdr:from>
    <xdr:to>
      <xdr:col>73</xdr:col>
      <xdr:colOff>44450</xdr:colOff>
      <xdr:row>60</xdr:row>
      <xdr:rowOff>43624</xdr:rowOff>
    </xdr:to>
    <xdr:sp macro="" textlink="">
      <xdr:nvSpPr>
        <xdr:cNvPr id="341" name="楕円 340"/>
        <xdr:cNvSpPr/>
      </xdr:nvSpPr>
      <xdr:spPr>
        <a:xfrm>
          <a:off x="152400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53801</xdr:rowOff>
    </xdr:from>
    <xdr:ext cx="762000" cy="259045"/>
    <xdr:sp macro="" textlink="">
      <xdr:nvSpPr>
        <xdr:cNvPr id="342" name="テキスト ボックス 341"/>
        <xdr:cNvSpPr txBox="1"/>
      </xdr:nvSpPr>
      <xdr:spPr>
        <a:xfrm>
          <a:off x="14909800" y="99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45" name="楕円 344"/>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157624</xdr:rowOff>
    </xdr:from>
    <xdr:ext cx="762000" cy="259045"/>
    <xdr:sp macro="" textlink="">
      <xdr:nvSpPr>
        <xdr:cNvPr id="346" name="テキスト ボックス 345"/>
        <xdr:cNvSpPr txBox="1"/>
      </xdr:nvSpPr>
      <xdr:spPr>
        <a:xfrm>
          <a:off x="13131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％となっており、低下傾向にある。今後も投資的事業の適切な取捨選択や緊急性及び実効性の高い的確な事業の実施により財政の健全化に努める。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41487</xdr:rowOff>
    </xdr:to>
    <xdr:cxnSp macro="">
      <xdr:nvCxnSpPr>
        <xdr:cNvPr id="379" name="直線コネクタ 378"/>
        <xdr:cNvCxnSpPr/>
      </xdr:nvCxnSpPr>
      <xdr:spPr>
        <a:xfrm flipV="1">
          <a:off x="16179800" y="71860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41487</xdr:rowOff>
    </xdr:to>
    <xdr:cxnSp macro="">
      <xdr:nvCxnSpPr>
        <xdr:cNvPr id="382" name="直線コネクタ 381"/>
        <xdr:cNvCxnSpPr/>
      </xdr:nvCxnSpPr>
      <xdr:spPr>
        <a:xfrm>
          <a:off x="15290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17356</xdr:rowOff>
    </xdr:to>
    <xdr:cxnSp macro="">
      <xdr:nvCxnSpPr>
        <xdr:cNvPr id="385" name="直線コネクタ 384"/>
        <xdr:cNvCxnSpPr/>
      </xdr:nvCxnSpPr>
      <xdr:spPr>
        <a:xfrm>
          <a:off x="14401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156633</xdr:rowOff>
    </xdr:to>
    <xdr:cxnSp macro="">
      <xdr:nvCxnSpPr>
        <xdr:cNvPr id="388" name="直線コネクタ 387"/>
        <xdr:cNvCxnSpPr/>
      </xdr:nvCxnSpPr>
      <xdr:spPr>
        <a:xfrm>
          <a:off x="13512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399" name="公債費負担の状況該当値テキスト"/>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2" name="楕円 401"/>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3" name="テキスト ボックス 402"/>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4,459
404.94
6,848,500
6,661,195
187,180
3,575,125
6,498,523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一般の人件費、事業支弁人件費、物件費に含まれる賃金及び補助費等に含まれる一部事務事務組合負担金等、人件費に準ずる費用を含めた人口１人当たり決算額も、類似団体平均を下回っており、今後とも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24130</xdr:rowOff>
    </xdr:to>
    <xdr:cxnSp macro="">
      <xdr:nvCxnSpPr>
        <xdr:cNvPr id="64" name="直線コネクタ 63"/>
        <xdr:cNvCxnSpPr/>
      </xdr:nvCxnSpPr>
      <xdr:spPr>
        <a:xfrm flipV="1">
          <a:off x="3987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24130</xdr:rowOff>
    </xdr:to>
    <xdr:cxnSp macro="">
      <xdr:nvCxnSpPr>
        <xdr:cNvPr id="67" name="直線コネクタ 66"/>
        <xdr:cNvCxnSpPr/>
      </xdr:nvCxnSpPr>
      <xdr:spPr>
        <a:xfrm>
          <a:off x="3098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92710</xdr:rowOff>
    </xdr:to>
    <xdr:cxnSp macro="">
      <xdr:nvCxnSpPr>
        <xdr:cNvPr id="70" name="直線コネクタ 69"/>
        <xdr:cNvCxnSpPr/>
      </xdr:nvCxnSpPr>
      <xdr:spPr>
        <a:xfrm flipV="1">
          <a:off x="2209800" y="63312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92710</xdr:rowOff>
    </xdr:to>
    <xdr:cxnSp macro="">
      <xdr:nvCxnSpPr>
        <xdr:cNvPr id="73" name="直線コネクタ 72"/>
        <xdr:cNvCxnSpPr/>
      </xdr:nvCxnSpPr>
      <xdr:spPr>
        <a:xfrm>
          <a:off x="1320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類似団体平均と比較すると経常収支比率は下回っている。今後も行財政改革の取組みを継続し、委託内容の見直しなど経費の抑制に努める。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69850</xdr:rowOff>
    </xdr:to>
    <xdr:cxnSp macro="">
      <xdr:nvCxnSpPr>
        <xdr:cNvPr id="122" name="直線コネクタ 121"/>
        <xdr:cNvCxnSpPr/>
      </xdr:nvCxnSpPr>
      <xdr:spPr>
        <a:xfrm>
          <a:off x="15671800" y="2975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60706</xdr:rowOff>
    </xdr:to>
    <xdr:cxnSp macro="">
      <xdr:nvCxnSpPr>
        <xdr:cNvPr id="125" name="直線コネクタ 124"/>
        <xdr:cNvCxnSpPr/>
      </xdr:nvCxnSpPr>
      <xdr:spPr>
        <a:xfrm>
          <a:off x="14782800" y="2915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28702</xdr:rowOff>
    </xdr:to>
    <xdr:cxnSp macro="">
      <xdr:nvCxnSpPr>
        <xdr:cNvPr id="128" name="直線コネクタ 127"/>
        <xdr:cNvCxnSpPr/>
      </xdr:nvCxnSpPr>
      <xdr:spPr>
        <a:xfrm flipV="1">
          <a:off x="13893800" y="2915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18</xdr:row>
      <xdr:rowOff>108712</xdr:rowOff>
    </xdr:to>
    <xdr:cxnSp macro="">
      <xdr:nvCxnSpPr>
        <xdr:cNvPr id="131" name="直線コネクタ 130"/>
        <xdr:cNvCxnSpPr/>
      </xdr:nvCxnSpPr>
      <xdr:spPr>
        <a:xfrm flipV="1">
          <a:off x="13004800" y="294335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44" name="テキスト ボックス 143"/>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49" name="楕円 148"/>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0" name="テキスト ボックス 149"/>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類似団体平均と比較すると経常収支比率は下回っている。ほぼ横ばいに推移しており、今後も行財政改革の取組みを継続し、現状水準の維持に努める。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2" name="直線コネクタ 181"/>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88" name="直線コネクタ 187"/>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1" name="直線コネクタ 190"/>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4" name="テキスト ボックス 20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7" name="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8" name="テキスト ボックス 20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類似団体平均と比較すると経常収支比率は下回っている。特別会計に対する繰出金が主な内訳で、今後も繰出金の増加が見込まれるが、引き続き同水準の維持に努める。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104140</xdr:rowOff>
    </xdr:to>
    <xdr:cxnSp macro="">
      <xdr:nvCxnSpPr>
        <xdr:cNvPr id="238" name="直線コネクタ 237"/>
        <xdr:cNvCxnSpPr/>
      </xdr:nvCxnSpPr>
      <xdr:spPr>
        <a:xfrm flipV="1">
          <a:off x="15671800" y="972820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64135</xdr:rowOff>
    </xdr:from>
    <xdr:to>
      <xdr:col>78</xdr:col>
      <xdr:colOff>69850</xdr:colOff>
      <xdr:row>57</xdr:row>
      <xdr:rowOff>104140</xdr:rowOff>
    </xdr:to>
    <xdr:cxnSp macro="">
      <xdr:nvCxnSpPr>
        <xdr:cNvPr id="241" name="直線コネクタ 240"/>
        <xdr:cNvCxnSpPr/>
      </xdr:nvCxnSpPr>
      <xdr:spPr>
        <a:xfrm>
          <a:off x="14782800" y="9836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xdr:rowOff>
    </xdr:from>
    <xdr:to>
      <xdr:col>73</xdr:col>
      <xdr:colOff>180975</xdr:colOff>
      <xdr:row>57</xdr:row>
      <xdr:rowOff>64135</xdr:rowOff>
    </xdr:to>
    <xdr:cxnSp macro="">
      <xdr:nvCxnSpPr>
        <xdr:cNvPr id="244" name="直線コネクタ 243"/>
        <xdr:cNvCxnSpPr/>
      </xdr:nvCxnSpPr>
      <xdr:spPr>
        <a:xfrm>
          <a:off x="13893800" y="9779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xdr:rowOff>
    </xdr:from>
    <xdr:to>
      <xdr:col>69</xdr:col>
      <xdr:colOff>92075</xdr:colOff>
      <xdr:row>57</xdr:row>
      <xdr:rowOff>92710</xdr:rowOff>
    </xdr:to>
    <xdr:cxnSp macro="">
      <xdr:nvCxnSpPr>
        <xdr:cNvPr id="247" name="直線コネクタ 246"/>
        <xdr:cNvCxnSpPr/>
      </xdr:nvCxnSpPr>
      <xdr:spPr>
        <a:xfrm flipV="1">
          <a:off x="13004800" y="97796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1" name="テキスト ボックス 250"/>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7" name="楕円 256"/>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8"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59" name="楕円 258"/>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60" name="テキスト ボックス 259"/>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xdr:rowOff>
    </xdr:from>
    <xdr:to>
      <xdr:col>74</xdr:col>
      <xdr:colOff>31750</xdr:colOff>
      <xdr:row>57</xdr:row>
      <xdr:rowOff>114935</xdr:rowOff>
    </xdr:to>
    <xdr:sp macro="" textlink="">
      <xdr:nvSpPr>
        <xdr:cNvPr id="261" name="楕円 260"/>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125112</xdr:rowOff>
    </xdr:from>
    <xdr:ext cx="762000" cy="259045"/>
    <xdr:sp macro="" textlink="">
      <xdr:nvSpPr>
        <xdr:cNvPr id="262" name="テキスト ボックス 261"/>
        <xdr:cNvSpPr txBox="1"/>
      </xdr:nvSpPr>
      <xdr:spPr>
        <a:xfrm>
          <a:off x="14401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127635</xdr:rowOff>
    </xdr:from>
    <xdr:to>
      <xdr:col>69</xdr:col>
      <xdr:colOff>142875</xdr:colOff>
      <xdr:row>57</xdr:row>
      <xdr:rowOff>57785</xdr:rowOff>
    </xdr:to>
    <xdr:sp macro="" textlink="">
      <xdr:nvSpPr>
        <xdr:cNvPr id="263" name="楕円 262"/>
        <xdr:cNvSpPr/>
      </xdr:nvSpPr>
      <xdr:spPr>
        <a:xfrm>
          <a:off x="13843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67962</xdr:rowOff>
    </xdr:from>
    <xdr:ext cx="762000" cy="259045"/>
    <xdr:sp macro="" textlink="">
      <xdr:nvSpPr>
        <xdr:cNvPr id="264" name="テキスト ボックス 263"/>
        <xdr:cNvSpPr txBox="1"/>
      </xdr:nvSpPr>
      <xdr:spPr>
        <a:xfrm>
          <a:off x="13512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5" name="楕円 264"/>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6" name="テキスト ボックス 265"/>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類似団体平均と比較すると経常収支比率は下回っている。今後も行財政改革の取組みを継続し、補助金等の見直しなど経費の抑制に努める。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140716</xdr:rowOff>
    </xdr:to>
    <xdr:cxnSp macro="">
      <xdr:nvCxnSpPr>
        <xdr:cNvPr id="296" name="直線コネクタ 295"/>
        <xdr:cNvCxnSpPr/>
      </xdr:nvCxnSpPr>
      <xdr:spPr>
        <a:xfrm>
          <a:off x="15671800" y="61803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8128</xdr:rowOff>
    </xdr:to>
    <xdr:cxnSp macro="">
      <xdr:nvCxnSpPr>
        <xdr:cNvPr id="299" name="直線コネクタ 298"/>
        <xdr:cNvCxnSpPr/>
      </xdr:nvCxnSpPr>
      <xdr:spPr>
        <a:xfrm>
          <a:off x="14782800" y="6111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36</xdr:row>
      <xdr:rowOff>21844</xdr:rowOff>
    </xdr:to>
    <xdr:cxnSp macro="">
      <xdr:nvCxnSpPr>
        <xdr:cNvPr id="302" name="直線コネクタ 301"/>
        <xdr:cNvCxnSpPr/>
      </xdr:nvCxnSpPr>
      <xdr:spPr>
        <a:xfrm flipV="1">
          <a:off x="13893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49276</xdr:rowOff>
    </xdr:to>
    <xdr:cxnSp macro="">
      <xdr:nvCxnSpPr>
        <xdr:cNvPr id="305" name="直線コネクタ 304"/>
        <xdr:cNvCxnSpPr/>
      </xdr:nvCxnSpPr>
      <xdr:spPr>
        <a:xfrm flipV="1">
          <a:off x="13004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5" name="楕円 314"/>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6"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7" name="楕円 316"/>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18" name="テキスト ボックス 317"/>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19" name="楕円 318"/>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0" name="テキスト ボックス 319"/>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1" name="楕円 320"/>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2" name="テキスト ボックス 321"/>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3" name="楕円 322"/>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4" name="テキスト ボックス 323"/>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類似団体と比較し経常収支比率は下回っており、年々減少傾向にある。今後は大型事業の地方債の元利償還が開始されることを十分に考慮し、引き続き事業の適切な取捨選択を行い、財政の健全化に努める。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16511</xdr:rowOff>
    </xdr:to>
    <xdr:cxnSp macro="">
      <xdr:nvCxnSpPr>
        <xdr:cNvPr id="356" name="直線コネクタ 355"/>
        <xdr:cNvCxnSpPr/>
      </xdr:nvCxnSpPr>
      <xdr:spPr>
        <a:xfrm flipV="1">
          <a:off x="3987800" y="13191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46989</xdr:rowOff>
    </xdr:to>
    <xdr:cxnSp macro="">
      <xdr:nvCxnSpPr>
        <xdr:cNvPr id="359" name="直線コネクタ 358"/>
        <xdr:cNvCxnSpPr/>
      </xdr:nvCxnSpPr>
      <xdr:spPr>
        <a:xfrm flipV="1">
          <a:off x="3098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46989</xdr:rowOff>
    </xdr:to>
    <xdr:cxnSp macro="">
      <xdr:nvCxnSpPr>
        <xdr:cNvPr id="362" name="直線コネクタ 361"/>
        <xdr:cNvCxnSpPr/>
      </xdr:nvCxnSpPr>
      <xdr:spPr>
        <a:xfrm>
          <a:off x="2209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31750</xdr:rowOff>
    </xdr:to>
    <xdr:cxnSp macro="">
      <xdr:nvCxnSpPr>
        <xdr:cNvPr id="365" name="直線コネクタ 364"/>
        <xdr:cNvCxnSpPr/>
      </xdr:nvCxnSpPr>
      <xdr:spPr>
        <a:xfrm>
          <a:off x="1320800" y="13161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5" name="楕円 374"/>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76" name="公債費該当値テキスト"/>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77" name="楕円 376"/>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8" name="テキスト ボックス 377"/>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79" name="楕円 378"/>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1" name="楕円 380"/>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3" name="楕円 382"/>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84" name="テキスト ボックス 383"/>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類似団体平均と比較すると経常収支比率は下回っている。今後も定員管理の適正化、施設の計画的な改修・修繕を行い同水準の維持に努める。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77</xdr:row>
      <xdr:rowOff>142239</xdr:rowOff>
    </xdr:to>
    <xdr:cxnSp macro="">
      <xdr:nvCxnSpPr>
        <xdr:cNvPr id="417" name="直線コネクタ 416"/>
        <xdr:cNvCxnSpPr/>
      </xdr:nvCxnSpPr>
      <xdr:spPr>
        <a:xfrm>
          <a:off x="15671800" y="13336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134620</xdr:rowOff>
    </xdr:to>
    <xdr:cxnSp macro="">
      <xdr:nvCxnSpPr>
        <xdr:cNvPr id="420" name="直線コネクタ 419"/>
        <xdr:cNvCxnSpPr/>
      </xdr:nvCxnSpPr>
      <xdr:spPr>
        <a:xfrm>
          <a:off x="14782800" y="131686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96520</xdr:rowOff>
    </xdr:to>
    <xdr:cxnSp macro="">
      <xdr:nvCxnSpPr>
        <xdr:cNvPr id="423" name="直線コネクタ 422"/>
        <xdr:cNvCxnSpPr/>
      </xdr:nvCxnSpPr>
      <xdr:spPr>
        <a:xfrm flipV="1">
          <a:off x="13893800" y="131686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78</xdr:row>
      <xdr:rowOff>111761</xdr:rowOff>
    </xdr:to>
    <xdr:cxnSp macro="">
      <xdr:nvCxnSpPr>
        <xdr:cNvPr id="426" name="直線コネクタ 425"/>
        <xdr:cNvCxnSpPr/>
      </xdr:nvCxnSpPr>
      <xdr:spPr>
        <a:xfrm flipV="1">
          <a:off x="13004800" y="132981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6" name="楕円 435"/>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107966</xdr:rowOff>
    </xdr:from>
    <xdr:ext cx="762000" cy="259045"/>
    <xdr:sp macro="" textlink="">
      <xdr:nvSpPr>
        <xdr:cNvPr id="437" name="公債費以外該当値テキスト"/>
        <xdr:cNvSpPr txBox="1"/>
      </xdr:nvSpPr>
      <xdr:spPr>
        <a:xfrm>
          <a:off x="165989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38" name="楕円 437"/>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39" name="テキスト ボックス 438"/>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0" name="楕円 439"/>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1" name="テキスト ボックス 440"/>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42" name="楕円 441"/>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43" name="テキスト ボックス 44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4" name="楕円 443"/>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45" name="テキスト ボックス 444"/>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167335</xdr:rowOff>
    </xdr:from>
    <xdr:to>
      <xdr:col>29</xdr:col>
      <xdr:colOff>127000</xdr:colOff>
      <xdr:row>18</xdr:row>
      <xdr:rowOff>9959</xdr:rowOff>
    </xdr:to>
    <xdr:cxnSp macro="">
      <xdr:nvCxnSpPr>
        <xdr:cNvPr id="49" name="直線コネクタ 48"/>
        <xdr:cNvCxnSpPr/>
      </xdr:nvCxnSpPr>
      <xdr:spPr bwMode="auto">
        <a:xfrm flipV="1">
          <a:off x="5003800" y="3129610"/>
          <a:ext cx="647700" cy="1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9959</xdr:rowOff>
    </xdr:from>
    <xdr:to>
      <xdr:col>26</xdr:col>
      <xdr:colOff>50800</xdr:colOff>
      <xdr:row>18</xdr:row>
      <xdr:rowOff>20812</xdr:rowOff>
    </xdr:to>
    <xdr:cxnSp macro="">
      <xdr:nvCxnSpPr>
        <xdr:cNvPr id="52" name="直線コネクタ 51"/>
        <xdr:cNvCxnSpPr/>
      </xdr:nvCxnSpPr>
      <xdr:spPr bwMode="auto">
        <a:xfrm flipV="1">
          <a:off x="4305300" y="3143684"/>
          <a:ext cx="698500" cy="1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20812</xdr:rowOff>
    </xdr:from>
    <xdr:to>
      <xdr:col>22</xdr:col>
      <xdr:colOff>114300</xdr:colOff>
      <xdr:row>18</xdr:row>
      <xdr:rowOff>29605</xdr:rowOff>
    </xdr:to>
    <xdr:cxnSp macro="">
      <xdr:nvCxnSpPr>
        <xdr:cNvPr id="55" name="直線コネクタ 54"/>
        <xdr:cNvCxnSpPr/>
      </xdr:nvCxnSpPr>
      <xdr:spPr bwMode="auto">
        <a:xfrm flipV="1">
          <a:off x="3606800" y="3154537"/>
          <a:ext cx="698500" cy="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28892</xdr:rowOff>
    </xdr:from>
    <xdr:to>
      <xdr:col>18</xdr:col>
      <xdr:colOff>177800</xdr:colOff>
      <xdr:row>18</xdr:row>
      <xdr:rowOff>29605</xdr:rowOff>
    </xdr:to>
    <xdr:cxnSp macro="">
      <xdr:nvCxnSpPr>
        <xdr:cNvPr id="58" name="直線コネクタ 57"/>
        <xdr:cNvCxnSpPr/>
      </xdr:nvCxnSpPr>
      <xdr:spPr bwMode="auto">
        <a:xfrm>
          <a:off x="2908300" y="3162617"/>
          <a:ext cx="698500" cy="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116535</xdr:rowOff>
    </xdr:from>
    <xdr:to>
      <xdr:col>29</xdr:col>
      <xdr:colOff>177800</xdr:colOff>
      <xdr:row>18</xdr:row>
      <xdr:rowOff>46685</xdr:rowOff>
    </xdr:to>
    <xdr:sp macro="" textlink="">
      <xdr:nvSpPr>
        <xdr:cNvPr id="68" name="楕円 67"/>
        <xdr:cNvSpPr/>
      </xdr:nvSpPr>
      <xdr:spPr bwMode="auto">
        <a:xfrm>
          <a:off x="5600700" y="307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88612</xdr:rowOff>
    </xdr:from>
    <xdr:ext cx="762000" cy="259045"/>
    <xdr:sp macro="" textlink="">
      <xdr:nvSpPr>
        <xdr:cNvPr id="69" name="人口1人当たり決算額の推移該当値テキスト130"/>
        <xdr:cNvSpPr txBox="1"/>
      </xdr:nvSpPr>
      <xdr:spPr>
        <a:xfrm>
          <a:off x="5740400" y="305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130609</xdr:rowOff>
    </xdr:from>
    <xdr:to>
      <xdr:col>26</xdr:col>
      <xdr:colOff>101600</xdr:colOff>
      <xdr:row>18</xdr:row>
      <xdr:rowOff>60759</xdr:rowOff>
    </xdr:to>
    <xdr:sp macro="" textlink="">
      <xdr:nvSpPr>
        <xdr:cNvPr id="70" name="楕円 69"/>
        <xdr:cNvSpPr/>
      </xdr:nvSpPr>
      <xdr:spPr bwMode="auto">
        <a:xfrm>
          <a:off x="4953000" y="309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45536</xdr:rowOff>
    </xdr:from>
    <xdr:ext cx="736600" cy="259045"/>
    <xdr:sp macro="" textlink="">
      <xdr:nvSpPr>
        <xdr:cNvPr id="71" name="テキスト ボックス 70"/>
        <xdr:cNvSpPr txBox="1"/>
      </xdr:nvSpPr>
      <xdr:spPr>
        <a:xfrm>
          <a:off x="4622800" y="317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141462</xdr:rowOff>
    </xdr:from>
    <xdr:to>
      <xdr:col>22</xdr:col>
      <xdr:colOff>165100</xdr:colOff>
      <xdr:row>18</xdr:row>
      <xdr:rowOff>71612</xdr:rowOff>
    </xdr:to>
    <xdr:sp macro="" textlink="">
      <xdr:nvSpPr>
        <xdr:cNvPr id="72" name="楕円 71"/>
        <xdr:cNvSpPr/>
      </xdr:nvSpPr>
      <xdr:spPr bwMode="auto">
        <a:xfrm>
          <a:off x="4254500" y="310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56389</xdr:rowOff>
    </xdr:from>
    <xdr:ext cx="762000" cy="259045"/>
    <xdr:sp macro="" textlink="">
      <xdr:nvSpPr>
        <xdr:cNvPr id="73" name="テキスト ボックス 72"/>
        <xdr:cNvSpPr txBox="1"/>
      </xdr:nvSpPr>
      <xdr:spPr>
        <a:xfrm>
          <a:off x="3924300" y="3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150255</xdr:rowOff>
    </xdr:from>
    <xdr:to>
      <xdr:col>19</xdr:col>
      <xdr:colOff>38100</xdr:colOff>
      <xdr:row>18</xdr:row>
      <xdr:rowOff>80405</xdr:rowOff>
    </xdr:to>
    <xdr:sp macro="" textlink="">
      <xdr:nvSpPr>
        <xdr:cNvPr id="74" name="楕円 73"/>
        <xdr:cNvSpPr/>
      </xdr:nvSpPr>
      <xdr:spPr bwMode="auto">
        <a:xfrm>
          <a:off x="3556000" y="311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65182</xdr:rowOff>
    </xdr:from>
    <xdr:ext cx="762000" cy="259045"/>
    <xdr:sp macro="" textlink="">
      <xdr:nvSpPr>
        <xdr:cNvPr id="75" name="テキスト ボックス 74"/>
        <xdr:cNvSpPr txBox="1"/>
      </xdr:nvSpPr>
      <xdr:spPr>
        <a:xfrm>
          <a:off x="3225800" y="319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149542</xdr:rowOff>
    </xdr:from>
    <xdr:to>
      <xdr:col>15</xdr:col>
      <xdr:colOff>101600</xdr:colOff>
      <xdr:row>18</xdr:row>
      <xdr:rowOff>79692</xdr:rowOff>
    </xdr:to>
    <xdr:sp macro="" textlink="">
      <xdr:nvSpPr>
        <xdr:cNvPr id="76" name="楕円 75"/>
        <xdr:cNvSpPr/>
      </xdr:nvSpPr>
      <xdr:spPr bwMode="auto">
        <a:xfrm>
          <a:off x="28575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89869</xdr:rowOff>
    </xdr:from>
    <xdr:ext cx="762000" cy="259045"/>
    <xdr:sp macro="" textlink="">
      <xdr:nvSpPr>
        <xdr:cNvPr id="77" name="テキスト ボックス 76"/>
        <xdr:cNvSpPr txBox="1"/>
      </xdr:nvSpPr>
      <xdr:spPr>
        <a:xfrm>
          <a:off x="2527300" y="288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192448</xdr:rowOff>
    </xdr:from>
    <xdr:to>
      <xdr:col>29</xdr:col>
      <xdr:colOff>127000</xdr:colOff>
      <xdr:row>35</xdr:row>
      <xdr:rowOff>196755</xdr:rowOff>
    </xdr:to>
    <xdr:cxnSp macro="">
      <xdr:nvCxnSpPr>
        <xdr:cNvPr id="108" name="直線コネクタ 107"/>
        <xdr:cNvCxnSpPr/>
      </xdr:nvCxnSpPr>
      <xdr:spPr bwMode="auto">
        <a:xfrm>
          <a:off x="5003800" y="6802798"/>
          <a:ext cx="647700" cy="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191977</xdr:rowOff>
    </xdr:from>
    <xdr:to>
      <xdr:col>26</xdr:col>
      <xdr:colOff>50800</xdr:colOff>
      <xdr:row>35</xdr:row>
      <xdr:rowOff>192448</xdr:rowOff>
    </xdr:to>
    <xdr:cxnSp macro="">
      <xdr:nvCxnSpPr>
        <xdr:cNvPr id="111" name="直線コネクタ 110"/>
        <xdr:cNvCxnSpPr/>
      </xdr:nvCxnSpPr>
      <xdr:spPr bwMode="auto">
        <a:xfrm>
          <a:off x="4305300" y="6802327"/>
          <a:ext cx="698500" cy="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171678</xdr:rowOff>
    </xdr:from>
    <xdr:to>
      <xdr:col>22</xdr:col>
      <xdr:colOff>114300</xdr:colOff>
      <xdr:row>35</xdr:row>
      <xdr:rowOff>191977</xdr:rowOff>
    </xdr:to>
    <xdr:cxnSp macro="">
      <xdr:nvCxnSpPr>
        <xdr:cNvPr id="114" name="直線コネクタ 113"/>
        <xdr:cNvCxnSpPr/>
      </xdr:nvCxnSpPr>
      <xdr:spPr bwMode="auto">
        <a:xfrm>
          <a:off x="3606800" y="6782028"/>
          <a:ext cx="698500" cy="2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171678</xdr:rowOff>
    </xdr:from>
    <xdr:to>
      <xdr:col>18</xdr:col>
      <xdr:colOff>177800</xdr:colOff>
      <xdr:row>35</xdr:row>
      <xdr:rowOff>248926</xdr:rowOff>
    </xdr:to>
    <xdr:cxnSp macro="">
      <xdr:nvCxnSpPr>
        <xdr:cNvPr id="117" name="直線コネクタ 116"/>
        <xdr:cNvCxnSpPr/>
      </xdr:nvCxnSpPr>
      <xdr:spPr bwMode="auto">
        <a:xfrm flipV="1">
          <a:off x="2908300" y="6782028"/>
          <a:ext cx="698500" cy="7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145955</xdr:rowOff>
    </xdr:from>
    <xdr:to>
      <xdr:col>29</xdr:col>
      <xdr:colOff>177800</xdr:colOff>
      <xdr:row>35</xdr:row>
      <xdr:rowOff>247555</xdr:rowOff>
    </xdr:to>
    <xdr:sp macro="" textlink="">
      <xdr:nvSpPr>
        <xdr:cNvPr id="127" name="楕円 126"/>
        <xdr:cNvSpPr/>
      </xdr:nvSpPr>
      <xdr:spPr bwMode="auto">
        <a:xfrm>
          <a:off x="5600700" y="675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118032</xdr:rowOff>
    </xdr:from>
    <xdr:ext cx="762000" cy="259045"/>
    <xdr:sp macro="" textlink="">
      <xdr:nvSpPr>
        <xdr:cNvPr id="128" name="人口1人当たり決算額の推移該当値テキスト445"/>
        <xdr:cNvSpPr txBox="1"/>
      </xdr:nvSpPr>
      <xdr:spPr>
        <a:xfrm>
          <a:off x="5740400" y="672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141648</xdr:rowOff>
    </xdr:from>
    <xdr:to>
      <xdr:col>26</xdr:col>
      <xdr:colOff>101600</xdr:colOff>
      <xdr:row>35</xdr:row>
      <xdr:rowOff>243248</xdr:rowOff>
    </xdr:to>
    <xdr:sp macro="" textlink="">
      <xdr:nvSpPr>
        <xdr:cNvPr id="129" name="楕円 128"/>
        <xdr:cNvSpPr/>
      </xdr:nvSpPr>
      <xdr:spPr bwMode="auto">
        <a:xfrm>
          <a:off x="4953000" y="675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228025</xdr:rowOff>
    </xdr:from>
    <xdr:ext cx="736600" cy="259045"/>
    <xdr:sp macro="" textlink="">
      <xdr:nvSpPr>
        <xdr:cNvPr id="130" name="テキスト ボックス 129"/>
        <xdr:cNvSpPr txBox="1"/>
      </xdr:nvSpPr>
      <xdr:spPr>
        <a:xfrm>
          <a:off x="4622800" y="6838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141177</xdr:rowOff>
    </xdr:from>
    <xdr:to>
      <xdr:col>22</xdr:col>
      <xdr:colOff>165100</xdr:colOff>
      <xdr:row>35</xdr:row>
      <xdr:rowOff>242777</xdr:rowOff>
    </xdr:to>
    <xdr:sp macro="" textlink="">
      <xdr:nvSpPr>
        <xdr:cNvPr id="131" name="楕円 130"/>
        <xdr:cNvSpPr/>
      </xdr:nvSpPr>
      <xdr:spPr bwMode="auto">
        <a:xfrm>
          <a:off x="4254500" y="675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227554</xdr:rowOff>
    </xdr:from>
    <xdr:ext cx="762000" cy="259045"/>
    <xdr:sp macro="" textlink="">
      <xdr:nvSpPr>
        <xdr:cNvPr id="132" name="テキスト ボックス 131"/>
        <xdr:cNvSpPr txBox="1"/>
      </xdr:nvSpPr>
      <xdr:spPr>
        <a:xfrm>
          <a:off x="3924300" y="6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120878</xdr:rowOff>
    </xdr:from>
    <xdr:to>
      <xdr:col>19</xdr:col>
      <xdr:colOff>38100</xdr:colOff>
      <xdr:row>35</xdr:row>
      <xdr:rowOff>222478</xdr:rowOff>
    </xdr:to>
    <xdr:sp macro="" textlink="">
      <xdr:nvSpPr>
        <xdr:cNvPr id="133" name="楕円 132"/>
        <xdr:cNvSpPr/>
      </xdr:nvSpPr>
      <xdr:spPr bwMode="auto">
        <a:xfrm>
          <a:off x="3556000" y="673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232655</xdr:rowOff>
    </xdr:from>
    <xdr:ext cx="762000" cy="259045"/>
    <xdr:sp macro="" textlink="">
      <xdr:nvSpPr>
        <xdr:cNvPr id="134" name="テキスト ボックス 133"/>
        <xdr:cNvSpPr txBox="1"/>
      </xdr:nvSpPr>
      <xdr:spPr>
        <a:xfrm>
          <a:off x="3225800" y="65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198126</xdr:rowOff>
    </xdr:from>
    <xdr:to>
      <xdr:col>15</xdr:col>
      <xdr:colOff>101600</xdr:colOff>
      <xdr:row>35</xdr:row>
      <xdr:rowOff>299726</xdr:rowOff>
    </xdr:to>
    <xdr:sp macro="" textlink="">
      <xdr:nvSpPr>
        <xdr:cNvPr id="135" name="楕円 134"/>
        <xdr:cNvSpPr/>
      </xdr:nvSpPr>
      <xdr:spPr bwMode="auto">
        <a:xfrm>
          <a:off x="2857500" y="680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284503</xdr:rowOff>
    </xdr:from>
    <xdr:ext cx="762000" cy="259045"/>
    <xdr:sp macro="" textlink="">
      <xdr:nvSpPr>
        <xdr:cNvPr id="136" name="テキスト ボックス 135"/>
        <xdr:cNvSpPr txBox="1"/>
      </xdr:nvSpPr>
      <xdr:spPr>
        <a:xfrm>
          <a:off x="2527300" y="689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4,459
404.94
6,848,500
6,661,195
187,180
3,575,125
6,498,523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7735</xdr:rowOff>
    </xdr:from>
    <xdr:to>
      <xdr:col>24</xdr:col>
      <xdr:colOff>63500</xdr:colOff>
      <xdr:row>37</xdr:row>
      <xdr:rowOff>13242</xdr:rowOff>
    </xdr:to>
    <xdr:cxnSp macro="">
      <xdr:nvCxnSpPr>
        <xdr:cNvPr id="60" name="直線コネクタ 59"/>
        <xdr:cNvCxnSpPr/>
      </xdr:nvCxnSpPr>
      <xdr:spPr>
        <a:xfrm flipV="1">
          <a:off x="3797300" y="6351385"/>
          <a:ext cx="8382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13242</xdr:rowOff>
    </xdr:from>
    <xdr:to>
      <xdr:col>19</xdr:col>
      <xdr:colOff>177800</xdr:colOff>
      <xdr:row>37</xdr:row>
      <xdr:rowOff>30690</xdr:rowOff>
    </xdr:to>
    <xdr:cxnSp macro="">
      <xdr:nvCxnSpPr>
        <xdr:cNvPr id="63" name="直線コネクタ 62"/>
        <xdr:cNvCxnSpPr/>
      </xdr:nvCxnSpPr>
      <xdr:spPr>
        <a:xfrm flipV="1">
          <a:off x="2908300" y="6356892"/>
          <a:ext cx="8890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30690</xdr:rowOff>
    </xdr:from>
    <xdr:to>
      <xdr:col>15</xdr:col>
      <xdr:colOff>50800</xdr:colOff>
      <xdr:row>37</xdr:row>
      <xdr:rowOff>33626</xdr:rowOff>
    </xdr:to>
    <xdr:cxnSp macro="">
      <xdr:nvCxnSpPr>
        <xdr:cNvPr id="66" name="直線コネクタ 65"/>
        <xdr:cNvCxnSpPr/>
      </xdr:nvCxnSpPr>
      <xdr:spPr>
        <a:xfrm flipV="1">
          <a:off x="2019300" y="6374340"/>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33626</xdr:rowOff>
    </xdr:from>
    <xdr:to>
      <xdr:col>10</xdr:col>
      <xdr:colOff>114300</xdr:colOff>
      <xdr:row>37</xdr:row>
      <xdr:rowOff>86341</xdr:rowOff>
    </xdr:to>
    <xdr:cxnSp macro="">
      <xdr:nvCxnSpPr>
        <xdr:cNvPr id="69" name="直線コネクタ 68"/>
        <xdr:cNvCxnSpPr/>
      </xdr:nvCxnSpPr>
      <xdr:spPr>
        <a:xfrm flipV="1">
          <a:off x="1130300" y="6377276"/>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128385</xdr:rowOff>
    </xdr:from>
    <xdr:to>
      <xdr:col>24</xdr:col>
      <xdr:colOff>114300</xdr:colOff>
      <xdr:row>37</xdr:row>
      <xdr:rowOff>58535</xdr:rowOff>
    </xdr:to>
    <xdr:sp macro="" textlink="">
      <xdr:nvSpPr>
        <xdr:cNvPr id="79" name="楕円 78"/>
        <xdr:cNvSpPr/>
      </xdr:nvSpPr>
      <xdr:spPr>
        <a:xfrm>
          <a:off x="4584700" y="6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106812</xdr:rowOff>
    </xdr:from>
    <xdr:ext cx="599010" cy="259045"/>
    <xdr:sp macro="" textlink="">
      <xdr:nvSpPr>
        <xdr:cNvPr id="80" name="人件費該当値テキスト"/>
        <xdr:cNvSpPr txBox="1"/>
      </xdr:nvSpPr>
      <xdr:spPr>
        <a:xfrm>
          <a:off x="4686300" y="627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133892</xdr:rowOff>
    </xdr:from>
    <xdr:to>
      <xdr:col>20</xdr:col>
      <xdr:colOff>38100</xdr:colOff>
      <xdr:row>37</xdr:row>
      <xdr:rowOff>64042</xdr:rowOff>
    </xdr:to>
    <xdr:sp macro="" textlink="">
      <xdr:nvSpPr>
        <xdr:cNvPr id="81" name="楕円 80"/>
        <xdr:cNvSpPr/>
      </xdr:nvSpPr>
      <xdr:spPr>
        <a:xfrm>
          <a:off x="3746500" y="63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55169</xdr:rowOff>
    </xdr:from>
    <xdr:ext cx="599010" cy="259045"/>
    <xdr:sp macro="" textlink="">
      <xdr:nvSpPr>
        <xdr:cNvPr id="82" name="テキスト ボックス 81"/>
        <xdr:cNvSpPr txBox="1"/>
      </xdr:nvSpPr>
      <xdr:spPr>
        <a:xfrm>
          <a:off x="3497795" y="63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151340</xdr:rowOff>
    </xdr:from>
    <xdr:to>
      <xdr:col>15</xdr:col>
      <xdr:colOff>101600</xdr:colOff>
      <xdr:row>37</xdr:row>
      <xdr:rowOff>81490</xdr:rowOff>
    </xdr:to>
    <xdr:sp macro="" textlink="">
      <xdr:nvSpPr>
        <xdr:cNvPr id="83" name="楕円 82"/>
        <xdr:cNvSpPr/>
      </xdr:nvSpPr>
      <xdr:spPr>
        <a:xfrm>
          <a:off x="2857500" y="63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72617</xdr:rowOff>
    </xdr:from>
    <xdr:ext cx="599010" cy="259045"/>
    <xdr:sp macro="" textlink="">
      <xdr:nvSpPr>
        <xdr:cNvPr id="84" name="テキスト ボックス 83"/>
        <xdr:cNvSpPr txBox="1"/>
      </xdr:nvSpPr>
      <xdr:spPr>
        <a:xfrm>
          <a:off x="2608795" y="64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154276</xdr:rowOff>
    </xdr:from>
    <xdr:to>
      <xdr:col>10</xdr:col>
      <xdr:colOff>165100</xdr:colOff>
      <xdr:row>37</xdr:row>
      <xdr:rowOff>84426</xdr:rowOff>
    </xdr:to>
    <xdr:sp macro="" textlink="">
      <xdr:nvSpPr>
        <xdr:cNvPr id="85" name="楕円 84"/>
        <xdr:cNvSpPr/>
      </xdr:nvSpPr>
      <xdr:spPr>
        <a:xfrm>
          <a:off x="1968500" y="6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75553</xdr:rowOff>
    </xdr:from>
    <xdr:ext cx="599010" cy="259045"/>
    <xdr:sp macro="" textlink="">
      <xdr:nvSpPr>
        <xdr:cNvPr id="86" name="テキスト ボックス 85"/>
        <xdr:cNvSpPr txBox="1"/>
      </xdr:nvSpPr>
      <xdr:spPr>
        <a:xfrm>
          <a:off x="1719795" y="64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35541</xdr:rowOff>
    </xdr:from>
    <xdr:to>
      <xdr:col>6</xdr:col>
      <xdr:colOff>38100</xdr:colOff>
      <xdr:row>37</xdr:row>
      <xdr:rowOff>137141</xdr:rowOff>
    </xdr:to>
    <xdr:sp macro="" textlink="">
      <xdr:nvSpPr>
        <xdr:cNvPr id="87" name="楕円 86"/>
        <xdr:cNvSpPr/>
      </xdr:nvSpPr>
      <xdr:spPr>
        <a:xfrm>
          <a:off x="1079500" y="63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153668</xdr:rowOff>
    </xdr:from>
    <xdr:ext cx="599010" cy="259045"/>
    <xdr:sp macro="" textlink="">
      <xdr:nvSpPr>
        <xdr:cNvPr id="88" name="テキスト ボックス 87"/>
        <xdr:cNvSpPr txBox="1"/>
      </xdr:nvSpPr>
      <xdr:spPr>
        <a:xfrm>
          <a:off x="830795" y="61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142217</xdr:rowOff>
    </xdr:from>
    <xdr:to>
      <xdr:col>24</xdr:col>
      <xdr:colOff>63500</xdr:colOff>
      <xdr:row>57</xdr:row>
      <xdr:rowOff>148410</xdr:rowOff>
    </xdr:to>
    <xdr:cxnSp macro="">
      <xdr:nvCxnSpPr>
        <xdr:cNvPr id="117" name="直線コネクタ 116"/>
        <xdr:cNvCxnSpPr/>
      </xdr:nvCxnSpPr>
      <xdr:spPr>
        <a:xfrm flipV="1">
          <a:off x="3797300" y="9914867"/>
          <a:ext cx="8382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148410</xdr:rowOff>
    </xdr:from>
    <xdr:to>
      <xdr:col>19</xdr:col>
      <xdr:colOff>177800</xdr:colOff>
      <xdr:row>58</xdr:row>
      <xdr:rowOff>1891</xdr:rowOff>
    </xdr:to>
    <xdr:cxnSp macro="">
      <xdr:nvCxnSpPr>
        <xdr:cNvPr id="120" name="直線コネクタ 119"/>
        <xdr:cNvCxnSpPr/>
      </xdr:nvCxnSpPr>
      <xdr:spPr>
        <a:xfrm flipV="1">
          <a:off x="2908300" y="99210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1891</xdr:rowOff>
    </xdr:from>
    <xdr:to>
      <xdr:col>15</xdr:col>
      <xdr:colOff>50800</xdr:colOff>
      <xdr:row>58</xdr:row>
      <xdr:rowOff>2429</xdr:rowOff>
    </xdr:to>
    <xdr:cxnSp macro="">
      <xdr:nvCxnSpPr>
        <xdr:cNvPr id="123" name="直線コネクタ 122"/>
        <xdr:cNvCxnSpPr/>
      </xdr:nvCxnSpPr>
      <xdr:spPr>
        <a:xfrm flipV="1">
          <a:off x="2019300" y="9945991"/>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155532</xdr:rowOff>
    </xdr:from>
    <xdr:to>
      <xdr:col>10</xdr:col>
      <xdr:colOff>114300</xdr:colOff>
      <xdr:row>58</xdr:row>
      <xdr:rowOff>2429</xdr:rowOff>
    </xdr:to>
    <xdr:cxnSp macro="">
      <xdr:nvCxnSpPr>
        <xdr:cNvPr id="126" name="直線コネクタ 125"/>
        <xdr:cNvCxnSpPr/>
      </xdr:nvCxnSpPr>
      <xdr:spPr>
        <a:xfrm>
          <a:off x="1130300" y="9928182"/>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91417</xdr:rowOff>
    </xdr:from>
    <xdr:to>
      <xdr:col>24</xdr:col>
      <xdr:colOff>114300</xdr:colOff>
      <xdr:row>58</xdr:row>
      <xdr:rowOff>21567</xdr:rowOff>
    </xdr:to>
    <xdr:sp macro="" textlink="">
      <xdr:nvSpPr>
        <xdr:cNvPr id="136" name="楕円 135"/>
        <xdr:cNvSpPr/>
      </xdr:nvSpPr>
      <xdr:spPr>
        <a:xfrm>
          <a:off x="4584700" y="986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6344</xdr:rowOff>
    </xdr:from>
    <xdr:ext cx="599010" cy="259045"/>
    <xdr:sp macro="" textlink="">
      <xdr:nvSpPr>
        <xdr:cNvPr id="137" name="物件費該当値テキスト"/>
        <xdr:cNvSpPr txBox="1"/>
      </xdr:nvSpPr>
      <xdr:spPr>
        <a:xfrm>
          <a:off x="4686300" y="977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97610</xdr:rowOff>
    </xdr:from>
    <xdr:to>
      <xdr:col>20</xdr:col>
      <xdr:colOff>38100</xdr:colOff>
      <xdr:row>58</xdr:row>
      <xdr:rowOff>27760</xdr:rowOff>
    </xdr:to>
    <xdr:sp macro="" textlink="">
      <xdr:nvSpPr>
        <xdr:cNvPr id="138" name="楕円 137"/>
        <xdr:cNvSpPr/>
      </xdr:nvSpPr>
      <xdr:spPr>
        <a:xfrm>
          <a:off x="3746500" y="98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18887</xdr:rowOff>
    </xdr:from>
    <xdr:ext cx="599010" cy="259045"/>
    <xdr:sp macro="" textlink="">
      <xdr:nvSpPr>
        <xdr:cNvPr id="139" name="テキスト ボックス 138"/>
        <xdr:cNvSpPr txBox="1"/>
      </xdr:nvSpPr>
      <xdr:spPr>
        <a:xfrm>
          <a:off x="3497795" y="99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122541</xdr:rowOff>
    </xdr:from>
    <xdr:to>
      <xdr:col>15</xdr:col>
      <xdr:colOff>101600</xdr:colOff>
      <xdr:row>58</xdr:row>
      <xdr:rowOff>52691</xdr:rowOff>
    </xdr:to>
    <xdr:sp macro="" textlink="">
      <xdr:nvSpPr>
        <xdr:cNvPr id="140" name="楕円 139"/>
        <xdr:cNvSpPr/>
      </xdr:nvSpPr>
      <xdr:spPr>
        <a:xfrm>
          <a:off x="2857500" y="98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43818</xdr:rowOff>
    </xdr:from>
    <xdr:ext cx="599010" cy="259045"/>
    <xdr:sp macro="" textlink="">
      <xdr:nvSpPr>
        <xdr:cNvPr id="141" name="テキスト ボックス 140"/>
        <xdr:cNvSpPr txBox="1"/>
      </xdr:nvSpPr>
      <xdr:spPr>
        <a:xfrm>
          <a:off x="2608795" y="998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123079</xdr:rowOff>
    </xdr:from>
    <xdr:to>
      <xdr:col>10</xdr:col>
      <xdr:colOff>165100</xdr:colOff>
      <xdr:row>58</xdr:row>
      <xdr:rowOff>53229</xdr:rowOff>
    </xdr:to>
    <xdr:sp macro="" textlink="">
      <xdr:nvSpPr>
        <xdr:cNvPr id="142" name="楕円 141"/>
        <xdr:cNvSpPr/>
      </xdr:nvSpPr>
      <xdr:spPr>
        <a:xfrm>
          <a:off x="1968500" y="98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44356</xdr:rowOff>
    </xdr:from>
    <xdr:ext cx="599010" cy="259045"/>
    <xdr:sp macro="" textlink="">
      <xdr:nvSpPr>
        <xdr:cNvPr id="143" name="テキスト ボックス 142"/>
        <xdr:cNvSpPr txBox="1"/>
      </xdr:nvSpPr>
      <xdr:spPr>
        <a:xfrm>
          <a:off x="1719795" y="99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104732</xdr:rowOff>
    </xdr:from>
    <xdr:to>
      <xdr:col>6</xdr:col>
      <xdr:colOff>38100</xdr:colOff>
      <xdr:row>58</xdr:row>
      <xdr:rowOff>34882</xdr:rowOff>
    </xdr:to>
    <xdr:sp macro="" textlink="">
      <xdr:nvSpPr>
        <xdr:cNvPr id="144" name="楕円 143"/>
        <xdr:cNvSpPr/>
      </xdr:nvSpPr>
      <xdr:spPr>
        <a:xfrm>
          <a:off x="1079500" y="98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51409</xdr:rowOff>
    </xdr:from>
    <xdr:ext cx="599010" cy="259045"/>
    <xdr:sp macro="" textlink="">
      <xdr:nvSpPr>
        <xdr:cNvPr id="145" name="テキスト ボックス 144"/>
        <xdr:cNvSpPr txBox="1"/>
      </xdr:nvSpPr>
      <xdr:spPr>
        <a:xfrm>
          <a:off x="830795" y="965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103133</xdr:rowOff>
    </xdr:from>
    <xdr:to>
      <xdr:col>24</xdr:col>
      <xdr:colOff>63500</xdr:colOff>
      <xdr:row>77</xdr:row>
      <xdr:rowOff>117636</xdr:rowOff>
    </xdr:to>
    <xdr:cxnSp macro="">
      <xdr:nvCxnSpPr>
        <xdr:cNvPr id="172" name="直線コネクタ 171"/>
        <xdr:cNvCxnSpPr/>
      </xdr:nvCxnSpPr>
      <xdr:spPr>
        <a:xfrm flipV="1">
          <a:off x="3797300" y="13304783"/>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97244</xdr:rowOff>
    </xdr:from>
    <xdr:to>
      <xdr:col>19</xdr:col>
      <xdr:colOff>177800</xdr:colOff>
      <xdr:row>77</xdr:row>
      <xdr:rowOff>117636</xdr:rowOff>
    </xdr:to>
    <xdr:cxnSp macro="">
      <xdr:nvCxnSpPr>
        <xdr:cNvPr id="175" name="直線コネクタ 174"/>
        <xdr:cNvCxnSpPr/>
      </xdr:nvCxnSpPr>
      <xdr:spPr>
        <a:xfrm>
          <a:off x="2908300" y="13298894"/>
          <a:ext cx="8890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97244</xdr:rowOff>
    </xdr:from>
    <xdr:to>
      <xdr:col>15</xdr:col>
      <xdr:colOff>50800</xdr:colOff>
      <xdr:row>77</xdr:row>
      <xdr:rowOff>134767</xdr:rowOff>
    </xdr:to>
    <xdr:cxnSp macro="">
      <xdr:nvCxnSpPr>
        <xdr:cNvPr id="178" name="直線コネクタ 177"/>
        <xdr:cNvCxnSpPr/>
      </xdr:nvCxnSpPr>
      <xdr:spPr>
        <a:xfrm flipV="1">
          <a:off x="2019300" y="13298894"/>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130254</xdr:rowOff>
    </xdr:from>
    <xdr:to>
      <xdr:col>10</xdr:col>
      <xdr:colOff>114300</xdr:colOff>
      <xdr:row>77</xdr:row>
      <xdr:rowOff>134767</xdr:rowOff>
    </xdr:to>
    <xdr:cxnSp macro="">
      <xdr:nvCxnSpPr>
        <xdr:cNvPr id="181" name="直線コネクタ 180"/>
        <xdr:cNvCxnSpPr/>
      </xdr:nvCxnSpPr>
      <xdr:spPr>
        <a:xfrm>
          <a:off x="1130300" y="13331904"/>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108878</xdr:rowOff>
    </xdr:from>
    <xdr:ext cx="534377" cy="259045"/>
    <xdr:sp macro="" textlink="">
      <xdr:nvSpPr>
        <xdr:cNvPr id="185" name="テキスト ボックス 184"/>
        <xdr:cNvSpPr txBox="1"/>
      </xdr:nvSpPr>
      <xdr:spPr>
        <a:xfrm>
          <a:off x="863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52333</xdr:rowOff>
    </xdr:from>
    <xdr:to>
      <xdr:col>24</xdr:col>
      <xdr:colOff>114300</xdr:colOff>
      <xdr:row>77</xdr:row>
      <xdr:rowOff>153933</xdr:rowOff>
    </xdr:to>
    <xdr:sp macro="" textlink="">
      <xdr:nvSpPr>
        <xdr:cNvPr id="191" name="楕円 190"/>
        <xdr:cNvSpPr/>
      </xdr:nvSpPr>
      <xdr:spPr>
        <a:xfrm>
          <a:off x="4584700" y="132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75210</xdr:rowOff>
    </xdr:from>
    <xdr:ext cx="534377" cy="259045"/>
    <xdr:sp macro="" textlink="">
      <xdr:nvSpPr>
        <xdr:cNvPr id="192" name="維持補修費該当値テキスト"/>
        <xdr:cNvSpPr txBox="1"/>
      </xdr:nvSpPr>
      <xdr:spPr>
        <a:xfrm>
          <a:off x="4686300" y="131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66836</xdr:rowOff>
    </xdr:from>
    <xdr:to>
      <xdr:col>20</xdr:col>
      <xdr:colOff>38100</xdr:colOff>
      <xdr:row>77</xdr:row>
      <xdr:rowOff>168436</xdr:rowOff>
    </xdr:to>
    <xdr:sp macro="" textlink="">
      <xdr:nvSpPr>
        <xdr:cNvPr id="193" name="楕円 192"/>
        <xdr:cNvSpPr/>
      </xdr:nvSpPr>
      <xdr:spPr>
        <a:xfrm>
          <a:off x="3746500" y="132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13513</xdr:rowOff>
    </xdr:from>
    <xdr:ext cx="534377" cy="259045"/>
    <xdr:sp macro="" textlink="">
      <xdr:nvSpPr>
        <xdr:cNvPr id="194" name="テキスト ボックス 193"/>
        <xdr:cNvSpPr txBox="1"/>
      </xdr:nvSpPr>
      <xdr:spPr>
        <a:xfrm>
          <a:off x="3530111" y="130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46444</xdr:rowOff>
    </xdr:from>
    <xdr:to>
      <xdr:col>15</xdr:col>
      <xdr:colOff>101600</xdr:colOff>
      <xdr:row>77</xdr:row>
      <xdr:rowOff>148044</xdr:rowOff>
    </xdr:to>
    <xdr:sp macro="" textlink="">
      <xdr:nvSpPr>
        <xdr:cNvPr id="195" name="楕円 194"/>
        <xdr:cNvSpPr/>
      </xdr:nvSpPr>
      <xdr:spPr>
        <a:xfrm>
          <a:off x="2857500" y="132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164571</xdr:rowOff>
    </xdr:from>
    <xdr:ext cx="534377" cy="259045"/>
    <xdr:sp macro="" textlink="">
      <xdr:nvSpPr>
        <xdr:cNvPr id="196" name="テキスト ボックス 195"/>
        <xdr:cNvSpPr txBox="1"/>
      </xdr:nvSpPr>
      <xdr:spPr>
        <a:xfrm>
          <a:off x="2641111" y="130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83967</xdr:rowOff>
    </xdr:from>
    <xdr:to>
      <xdr:col>10</xdr:col>
      <xdr:colOff>165100</xdr:colOff>
      <xdr:row>78</xdr:row>
      <xdr:rowOff>14117</xdr:rowOff>
    </xdr:to>
    <xdr:sp macro="" textlink="">
      <xdr:nvSpPr>
        <xdr:cNvPr id="197" name="楕円 196"/>
        <xdr:cNvSpPr/>
      </xdr:nvSpPr>
      <xdr:spPr>
        <a:xfrm>
          <a:off x="1968500" y="132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30644</xdr:rowOff>
    </xdr:from>
    <xdr:ext cx="534377" cy="259045"/>
    <xdr:sp macro="" textlink="">
      <xdr:nvSpPr>
        <xdr:cNvPr id="198" name="テキスト ボックス 197"/>
        <xdr:cNvSpPr txBox="1"/>
      </xdr:nvSpPr>
      <xdr:spPr>
        <a:xfrm>
          <a:off x="1752111" y="130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79454</xdr:rowOff>
    </xdr:from>
    <xdr:to>
      <xdr:col>6</xdr:col>
      <xdr:colOff>38100</xdr:colOff>
      <xdr:row>78</xdr:row>
      <xdr:rowOff>9604</xdr:rowOff>
    </xdr:to>
    <xdr:sp macro="" textlink="">
      <xdr:nvSpPr>
        <xdr:cNvPr id="199" name="楕円 198"/>
        <xdr:cNvSpPr/>
      </xdr:nvSpPr>
      <xdr:spPr>
        <a:xfrm>
          <a:off x="1079500" y="132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26131</xdr:rowOff>
    </xdr:from>
    <xdr:ext cx="534377" cy="259045"/>
    <xdr:sp macro="" textlink="">
      <xdr:nvSpPr>
        <xdr:cNvPr id="200" name="テキスト ボックス 199"/>
        <xdr:cNvSpPr txBox="1"/>
      </xdr:nvSpPr>
      <xdr:spPr>
        <a:xfrm>
          <a:off x="863111" y="130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134786</xdr:rowOff>
    </xdr:from>
    <xdr:to>
      <xdr:col>24</xdr:col>
      <xdr:colOff>63500</xdr:colOff>
      <xdr:row>96</xdr:row>
      <xdr:rowOff>23769</xdr:rowOff>
    </xdr:to>
    <xdr:cxnSp macro="">
      <xdr:nvCxnSpPr>
        <xdr:cNvPr id="229" name="直線コネクタ 228"/>
        <xdr:cNvCxnSpPr/>
      </xdr:nvCxnSpPr>
      <xdr:spPr>
        <a:xfrm flipV="1">
          <a:off x="3797300" y="16422536"/>
          <a:ext cx="838200" cy="6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96403</xdr:rowOff>
    </xdr:from>
    <xdr:to>
      <xdr:col>19</xdr:col>
      <xdr:colOff>177800</xdr:colOff>
      <xdr:row>96</xdr:row>
      <xdr:rowOff>23769</xdr:rowOff>
    </xdr:to>
    <xdr:cxnSp macro="">
      <xdr:nvCxnSpPr>
        <xdr:cNvPr id="232" name="直線コネクタ 231"/>
        <xdr:cNvCxnSpPr/>
      </xdr:nvCxnSpPr>
      <xdr:spPr>
        <a:xfrm>
          <a:off x="2908300" y="16384153"/>
          <a:ext cx="889000" cy="9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96403</xdr:rowOff>
    </xdr:from>
    <xdr:to>
      <xdr:col>15</xdr:col>
      <xdr:colOff>50800</xdr:colOff>
      <xdr:row>96</xdr:row>
      <xdr:rowOff>122090</xdr:rowOff>
    </xdr:to>
    <xdr:cxnSp macro="">
      <xdr:nvCxnSpPr>
        <xdr:cNvPr id="235" name="直線コネクタ 234"/>
        <xdr:cNvCxnSpPr/>
      </xdr:nvCxnSpPr>
      <xdr:spPr>
        <a:xfrm flipV="1">
          <a:off x="2019300" y="16384153"/>
          <a:ext cx="889000" cy="19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122090</xdr:rowOff>
    </xdr:from>
    <xdr:to>
      <xdr:col>10</xdr:col>
      <xdr:colOff>114300</xdr:colOff>
      <xdr:row>96</xdr:row>
      <xdr:rowOff>129969</xdr:rowOff>
    </xdr:to>
    <xdr:cxnSp macro="">
      <xdr:nvCxnSpPr>
        <xdr:cNvPr id="238" name="直線コネクタ 237"/>
        <xdr:cNvCxnSpPr/>
      </xdr:nvCxnSpPr>
      <xdr:spPr>
        <a:xfrm flipV="1">
          <a:off x="1130300" y="16581290"/>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83986</xdr:rowOff>
    </xdr:from>
    <xdr:to>
      <xdr:col>24</xdr:col>
      <xdr:colOff>114300</xdr:colOff>
      <xdr:row>96</xdr:row>
      <xdr:rowOff>14136</xdr:rowOff>
    </xdr:to>
    <xdr:sp macro="" textlink="">
      <xdr:nvSpPr>
        <xdr:cNvPr id="248" name="楕円 247"/>
        <xdr:cNvSpPr/>
      </xdr:nvSpPr>
      <xdr:spPr>
        <a:xfrm>
          <a:off x="4584700" y="16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62413</xdr:rowOff>
    </xdr:from>
    <xdr:ext cx="534377" cy="259045"/>
    <xdr:sp macro="" textlink="">
      <xdr:nvSpPr>
        <xdr:cNvPr id="249" name="扶助費該当値テキスト"/>
        <xdr:cNvSpPr txBox="1"/>
      </xdr:nvSpPr>
      <xdr:spPr>
        <a:xfrm>
          <a:off x="4686300" y="163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144419</xdr:rowOff>
    </xdr:from>
    <xdr:to>
      <xdr:col>20</xdr:col>
      <xdr:colOff>38100</xdr:colOff>
      <xdr:row>96</xdr:row>
      <xdr:rowOff>74569</xdr:rowOff>
    </xdr:to>
    <xdr:sp macro="" textlink="">
      <xdr:nvSpPr>
        <xdr:cNvPr id="250" name="楕円 249"/>
        <xdr:cNvSpPr/>
      </xdr:nvSpPr>
      <xdr:spPr>
        <a:xfrm>
          <a:off x="3746500" y="1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65696</xdr:rowOff>
    </xdr:from>
    <xdr:ext cx="534377" cy="259045"/>
    <xdr:sp macro="" textlink="">
      <xdr:nvSpPr>
        <xdr:cNvPr id="251" name="テキスト ボックス 250"/>
        <xdr:cNvSpPr txBox="1"/>
      </xdr:nvSpPr>
      <xdr:spPr>
        <a:xfrm>
          <a:off x="3530111" y="1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45603</xdr:rowOff>
    </xdr:from>
    <xdr:to>
      <xdr:col>15</xdr:col>
      <xdr:colOff>101600</xdr:colOff>
      <xdr:row>95</xdr:row>
      <xdr:rowOff>147203</xdr:rowOff>
    </xdr:to>
    <xdr:sp macro="" textlink="">
      <xdr:nvSpPr>
        <xdr:cNvPr id="252" name="楕円 251"/>
        <xdr:cNvSpPr/>
      </xdr:nvSpPr>
      <xdr:spPr>
        <a:xfrm>
          <a:off x="2857500" y="163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138330</xdr:rowOff>
    </xdr:from>
    <xdr:ext cx="534377" cy="259045"/>
    <xdr:sp macro="" textlink="">
      <xdr:nvSpPr>
        <xdr:cNvPr id="253" name="テキスト ボックス 252"/>
        <xdr:cNvSpPr txBox="1"/>
      </xdr:nvSpPr>
      <xdr:spPr>
        <a:xfrm>
          <a:off x="2641111" y="164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71290</xdr:rowOff>
    </xdr:from>
    <xdr:to>
      <xdr:col>10</xdr:col>
      <xdr:colOff>165100</xdr:colOff>
      <xdr:row>97</xdr:row>
      <xdr:rowOff>1440</xdr:rowOff>
    </xdr:to>
    <xdr:sp macro="" textlink="">
      <xdr:nvSpPr>
        <xdr:cNvPr id="254" name="楕円 253"/>
        <xdr:cNvSpPr/>
      </xdr:nvSpPr>
      <xdr:spPr>
        <a:xfrm>
          <a:off x="1968500" y="16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164017</xdr:rowOff>
    </xdr:from>
    <xdr:ext cx="534377" cy="259045"/>
    <xdr:sp macro="" textlink="">
      <xdr:nvSpPr>
        <xdr:cNvPr id="255" name="テキスト ボックス 254"/>
        <xdr:cNvSpPr txBox="1"/>
      </xdr:nvSpPr>
      <xdr:spPr>
        <a:xfrm>
          <a:off x="1752111" y="166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79169</xdr:rowOff>
    </xdr:from>
    <xdr:to>
      <xdr:col>6</xdr:col>
      <xdr:colOff>38100</xdr:colOff>
      <xdr:row>97</xdr:row>
      <xdr:rowOff>9319</xdr:rowOff>
    </xdr:to>
    <xdr:sp macro="" textlink="">
      <xdr:nvSpPr>
        <xdr:cNvPr id="256" name="楕円 255"/>
        <xdr:cNvSpPr/>
      </xdr:nvSpPr>
      <xdr:spPr>
        <a:xfrm>
          <a:off x="1079500" y="165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xdr:rowOff>
    </xdr:from>
    <xdr:ext cx="534377" cy="259045"/>
    <xdr:sp macro="" textlink="">
      <xdr:nvSpPr>
        <xdr:cNvPr id="257" name="テキスト ボックス 256"/>
        <xdr:cNvSpPr txBox="1"/>
      </xdr:nvSpPr>
      <xdr:spPr>
        <a:xfrm>
          <a:off x="863111" y="166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111294</xdr:rowOff>
    </xdr:from>
    <xdr:to>
      <xdr:col>55</xdr:col>
      <xdr:colOff>0</xdr:colOff>
      <xdr:row>36</xdr:row>
      <xdr:rowOff>163252</xdr:rowOff>
    </xdr:to>
    <xdr:cxnSp macro="">
      <xdr:nvCxnSpPr>
        <xdr:cNvPr id="286" name="直線コネクタ 285"/>
        <xdr:cNvCxnSpPr/>
      </xdr:nvCxnSpPr>
      <xdr:spPr>
        <a:xfrm flipV="1">
          <a:off x="9639300" y="6112044"/>
          <a:ext cx="838200" cy="2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163252</xdr:rowOff>
    </xdr:from>
    <xdr:to>
      <xdr:col>50</xdr:col>
      <xdr:colOff>114300</xdr:colOff>
      <xdr:row>37</xdr:row>
      <xdr:rowOff>54204</xdr:rowOff>
    </xdr:to>
    <xdr:cxnSp macro="">
      <xdr:nvCxnSpPr>
        <xdr:cNvPr id="289" name="直線コネクタ 288"/>
        <xdr:cNvCxnSpPr/>
      </xdr:nvCxnSpPr>
      <xdr:spPr>
        <a:xfrm flipV="1">
          <a:off x="8750300" y="6335452"/>
          <a:ext cx="889000" cy="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170197</xdr:rowOff>
    </xdr:from>
    <xdr:to>
      <xdr:col>45</xdr:col>
      <xdr:colOff>177800</xdr:colOff>
      <xdr:row>37</xdr:row>
      <xdr:rowOff>54204</xdr:rowOff>
    </xdr:to>
    <xdr:cxnSp macro="">
      <xdr:nvCxnSpPr>
        <xdr:cNvPr id="292" name="直線コネクタ 291"/>
        <xdr:cNvCxnSpPr/>
      </xdr:nvCxnSpPr>
      <xdr:spPr>
        <a:xfrm>
          <a:off x="7861300" y="6170947"/>
          <a:ext cx="8890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170197</xdr:rowOff>
    </xdr:from>
    <xdr:to>
      <xdr:col>41</xdr:col>
      <xdr:colOff>50800</xdr:colOff>
      <xdr:row>37</xdr:row>
      <xdr:rowOff>93900</xdr:rowOff>
    </xdr:to>
    <xdr:cxnSp macro="">
      <xdr:nvCxnSpPr>
        <xdr:cNvPr id="295" name="直線コネクタ 294"/>
        <xdr:cNvCxnSpPr/>
      </xdr:nvCxnSpPr>
      <xdr:spPr>
        <a:xfrm flipV="1">
          <a:off x="6972300" y="6170947"/>
          <a:ext cx="889000" cy="26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60494</xdr:rowOff>
    </xdr:from>
    <xdr:to>
      <xdr:col>55</xdr:col>
      <xdr:colOff>50800</xdr:colOff>
      <xdr:row>35</xdr:row>
      <xdr:rowOff>162094</xdr:rowOff>
    </xdr:to>
    <xdr:sp macro="" textlink="">
      <xdr:nvSpPr>
        <xdr:cNvPr id="305" name="楕円 304"/>
        <xdr:cNvSpPr/>
      </xdr:nvSpPr>
      <xdr:spPr>
        <a:xfrm>
          <a:off x="10426700" y="606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83371</xdr:rowOff>
    </xdr:from>
    <xdr:ext cx="599010" cy="259045"/>
    <xdr:sp macro="" textlink="">
      <xdr:nvSpPr>
        <xdr:cNvPr id="306" name="補助費等該当値テキスト"/>
        <xdr:cNvSpPr txBox="1"/>
      </xdr:nvSpPr>
      <xdr:spPr>
        <a:xfrm>
          <a:off x="10528300" y="591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112452</xdr:rowOff>
    </xdr:from>
    <xdr:to>
      <xdr:col>50</xdr:col>
      <xdr:colOff>165100</xdr:colOff>
      <xdr:row>37</xdr:row>
      <xdr:rowOff>42602</xdr:rowOff>
    </xdr:to>
    <xdr:sp macro="" textlink="">
      <xdr:nvSpPr>
        <xdr:cNvPr id="307" name="楕円 306"/>
        <xdr:cNvSpPr/>
      </xdr:nvSpPr>
      <xdr:spPr>
        <a:xfrm>
          <a:off x="9588500" y="62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33729</xdr:rowOff>
    </xdr:from>
    <xdr:ext cx="599010" cy="259045"/>
    <xdr:sp macro="" textlink="">
      <xdr:nvSpPr>
        <xdr:cNvPr id="308" name="テキスト ボックス 307"/>
        <xdr:cNvSpPr txBox="1"/>
      </xdr:nvSpPr>
      <xdr:spPr>
        <a:xfrm>
          <a:off x="9339795" y="637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3404</xdr:rowOff>
    </xdr:from>
    <xdr:to>
      <xdr:col>46</xdr:col>
      <xdr:colOff>38100</xdr:colOff>
      <xdr:row>37</xdr:row>
      <xdr:rowOff>105004</xdr:rowOff>
    </xdr:to>
    <xdr:sp macro="" textlink="">
      <xdr:nvSpPr>
        <xdr:cNvPr id="309" name="楕円 308"/>
        <xdr:cNvSpPr/>
      </xdr:nvSpPr>
      <xdr:spPr>
        <a:xfrm>
          <a:off x="8699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96131</xdr:rowOff>
    </xdr:from>
    <xdr:ext cx="599010" cy="259045"/>
    <xdr:sp macro="" textlink="">
      <xdr:nvSpPr>
        <xdr:cNvPr id="310" name="テキスト ボックス 309"/>
        <xdr:cNvSpPr txBox="1"/>
      </xdr:nvSpPr>
      <xdr:spPr>
        <a:xfrm>
          <a:off x="8450795" y="64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119397</xdr:rowOff>
    </xdr:from>
    <xdr:to>
      <xdr:col>41</xdr:col>
      <xdr:colOff>101600</xdr:colOff>
      <xdr:row>36</xdr:row>
      <xdr:rowOff>49547</xdr:rowOff>
    </xdr:to>
    <xdr:sp macro="" textlink="">
      <xdr:nvSpPr>
        <xdr:cNvPr id="311" name="楕円 310"/>
        <xdr:cNvSpPr/>
      </xdr:nvSpPr>
      <xdr:spPr>
        <a:xfrm>
          <a:off x="7810500" y="61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40674</xdr:rowOff>
    </xdr:from>
    <xdr:ext cx="599010" cy="259045"/>
    <xdr:sp macro="" textlink="">
      <xdr:nvSpPr>
        <xdr:cNvPr id="312" name="テキスト ボックス 311"/>
        <xdr:cNvSpPr txBox="1"/>
      </xdr:nvSpPr>
      <xdr:spPr>
        <a:xfrm>
          <a:off x="7561795" y="62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43100</xdr:rowOff>
    </xdr:from>
    <xdr:to>
      <xdr:col>36</xdr:col>
      <xdr:colOff>165100</xdr:colOff>
      <xdr:row>37</xdr:row>
      <xdr:rowOff>144700</xdr:rowOff>
    </xdr:to>
    <xdr:sp macro="" textlink="">
      <xdr:nvSpPr>
        <xdr:cNvPr id="313" name="楕円 312"/>
        <xdr:cNvSpPr/>
      </xdr:nvSpPr>
      <xdr:spPr>
        <a:xfrm>
          <a:off x="6921500" y="63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161227</xdr:rowOff>
    </xdr:from>
    <xdr:ext cx="599010" cy="259045"/>
    <xdr:sp macro="" textlink="">
      <xdr:nvSpPr>
        <xdr:cNvPr id="314" name="テキスト ボックス 313"/>
        <xdr:cNvSpPr txBox="1"/>
      </xdr:nvSpPr>
      <xdr:spPr>
        <a:xfrm>
          <a:off x="6672795" y="61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127929</xdr:rowOff>
    </xdr:from>
    <xdr:to>
      <xdr:col>55</xdr:col>
      <xdr:colOff>0</xdr:colOff>
      <xdr:row>58</xdr:row>
      <xdr:rowOff>44917</xdr:rowOff>
    </xdr:to>
    <xdr:cxnSp macro="">
      <xdr:nvCxnSpPr>
        <xdr:cNvPr id="343" name="直線コネクタ 342"/>
        <xdr:cNvCxnSpPr/>
      </xdr:nvCxnSpPr>
      <xdr:spPr>
        <a:xfrm flipV="1">
          <a:off x="9639300" y="9900579"/>
          <a:ext cx="838200" cy="8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88735</xdr:rowOff>
    </xdr:from>
    <xdr:to>
      <xdr:col>50</xdr:col>
      <xdr:colOff>114300</xdr:colOff>
      <xdr:row>58</xdr:row>
      <xdr:rowOff>44917</xdr:rowOff>
    </xdr:to>
    <xdr:cxnSp macro="">
      <xdr:nvCxnSpPr>
        <xdr:cNvPr id="346" name="直線コネクタ 345"/>
        <xdr:cNvCxnSpPr/>
      </xdr:nvCxnSpPr>
      <xdr:spPr>
        <a:xfrm>
          <a:off x="8750300" y="9861385"/>
          <a:ext cx="889000" cy="1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88735</xdr:rowOff>
    </xdr:from>
    <xdr:to>
      <xdr:col>45</xdr:col>
      <xdr:colOff>177800</xdr:colOff>
      <xdr:row>58</xdr:row>
      <xdr:rowOff>76964</xdr:rowOff>
    </xdr:to>
    <xdr:cxnSp macro="">
      <xdr:nvCxnSpPr>
        <xdr:cNvPr id="349" name="直線コネクタ 348"/>
        <xdr:cNvCxnSpPr/>
      </xdr:nvCxnSpPr>
      <xdr:spPr>
        <a:xfrm flipV="1">
          <a:off x="7861300" y="9861385"/>
          <a:ext cx="889000" cy="1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76964</xdr:rowOff>
    </xdr:from>
    <xdr:to>
      <xdr:col>41</xdr:col>
      <xdr:colOff>50800</xdr:colOff>
      <xdr:row>58</xdr:row>
      <xdr:rowOff>136508</xdr:rowOff>
    </xdr:to>
    <xdr:cxnSp macro="">
      <xdr:nvCxnSpPr>
        <xdr:cNvPr id="352" name="直線コネクタ 351"/>
        <xdr:cNvCxnSpPr/>
      </xdr:nvCxnSpPr>
      <xdr:spPr>
        <a:xfrm flipV="1">
          <a:off x="6972300" y="10021064"/>
          <a:ext cx="889000" cy="5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77129</xdr:rowOff>
    </xdr:from>
    <xdr:to>
      <xdr:col>55</xdr:col>
      <xdr:colOff>50800</xdr:colOff>
      <xdr:row>58</xdr:row>
      <xdr:rowOff>7279</xdr:rowOff>
    </xdr:to>
    <xdr:sp macro="" textlink="">
      <xdr:nvSpPr>
        <xdr:cNvPr id="362" name="楕円 361"/>
        <xdr:cNvSpPr/>
      </xdr:nvSpPr>
      <xdr:spPr>
        <a:xfrm>
          <a:off x="10426700" y="98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100006</xdr:rowOff>
    </xdr:from>
    <xdr:ext cx="599010" cy="259045"/>
    <xdr:sp macro="" textlink="">
      <xdr:nvSpPr>
        <xdr:cNvPr id="363" name="普通建設事業費該当値テキスト"/>
        <xdr:cNvSpPr txBox="1"/>
      </xdr:nvSpPr>
      <xdr:spPr>
        <a:xfrm>
          <a:off x="10528300" y="970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165567</xdr:rowOff>
    </xdr:from>
    <xdr:to>
      <xdr:col>50</xdr:col>
      <xdr:colOff>165100</xdr:colOff>
      <xdr:row>58</xdr:row>
      <xdr:rowOff>95717</xdr:rowOff>
    </xdr:to>
    <xdr:sp macro="" textlink="">
      <xdr:nvSpPr>
        <xdr:cNvPr id="364" name="楕円 363"/>
        <xdr:cNvSpPr/>
      </xdr:nvSpPr>
      <xdr:spPr>
        <a:xfrm>
          <a:off x="9588500" y="99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86844</xdr:rowOff>
    </xdr:from>
    <xdr:ext cx="599010" cy="259045"/>
    <xdr:sp macro="" textlink="">
      <xdr:nvSpPr>
        <xdr:cNvPr id="365" name="テキスト ボックス 364"/>
        <xdr:cNvSpPr txBox="1"/>
      </xdr:nvSpPr>
      <xdr:spPr>
        <a:xfrm>
          <a:off x="9339795" y="1003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37935</xdr:rowOff>
    </xdr:from>
    <xdr:to>
      <xdr:col>46</xdr:col>
      <xdr:colOff>38100</xdr:colOff>
      <xdr:row>57</xdr:row>
      <xdr:rowOff>139535</xdr:rowOff>
    </xdr:to>
    <xdr:sp macro="" textlink="">
      <xdr:nvSpPr>
        <xdr:cNvPr id="366" name="楕円 365"/>
        <xdr:cNvSpPr/>
      </xdr:nvSpPr>
      <xdr:spPr>
        <a:xfrm>
          <a:off x="8699500" y="98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156062</xdr:rowOff>
    </xdr:from>
    <xdr:ext cx="599010" cy="259045"/>
    <xdr:sp macro="" textlink="">
      <xdr:nvSpPr>
        <xdr:cNvPr id="367" name="テキスト ボックス 366"/>
        <xdr:cNvSpPr txBox="1"/>
      </xdr:nvSpPr>
      <xdr:spPr>
        <a:xfrm>
          <a:off x="8450795" y="958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26164</xdr:rowOff>
    </xdr:from>
    <xdr:to>
      <xdr:col>41</xdr:col>
      <xdr:colOff>101600</xdr:colOff>
      <xdr:row>58</xdr:row>
      <xdr:rowOff>127764</xdr:rowOff>
    </xdr:to>
    <xdr:sp macro="" textlink="">
      <xdr:nvSpPr>
        <xdr:cNvPr id="368" name="楕円 367"/>
        <xdr:cNvSpPr/>
      </xdr:nvSpPr>
      <xdr:spPr>
        <a:xfrm>
          <a:off x="7810500" y="99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118891</xdr:rowOff>
    </xdr:from>
    <xdr:ext cx="599010" cy="259045"/>
    <xdr:sp macro="" textlink="">
      <xdr:nvSpPr>
        <xdr:cNvPr id="369" name="テキスト ボックス 368"/>
        <xdr:cNvSpPr txBox="1"/>
      </xdr:nvSpPr>
      <xdr:spPr>
        <a:xfrm>
          <a:off x="7561795" y="1006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85708</xdr:rowOff>
    </xdr:from>
    <xdr:to>
      <xdr:col>36</xdr:col>
      <xdr:colOff>165100</xdr:colOff>
      <xdr:row>59</xdr:row>
      <xdr:rowOff>15858</xdr:rowOff>
    </xdr:to>
    <xdr:sp macro="" textlink="">
      <xdr:nvSpPr>
        <xdr:cNvPr id="370" name="楕円 369"/>
        <xdr:cNvSpPr/>
      </xdr:nvSpPr>
      <xdr:spPr>
        <a:xfrm>
          <a:off x="6921500" y="100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6985</xdr:rowOff>
    </xdr:from>
    <xdr:ext cx="599010" cy="259045"/>
    <xdr:sp macro="" textlink="">
      <xdr:nvSpPr>
        <xdr:cNvPr id="371" name="テキスト ボックス 370"/>
        <xdr:cNvSpPr txBox="1"/>
      </xdr:nvSpPr>
      <xdr:spPr>
        <a:xfrm>
          <a:off x="6672795" y="1012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69298</xdr:rowOff>
    </xdr:from>
    <xdr:to>
      <xdr:col>55</xdr:col>
      <xdr:colOff>0</xdr:colOff>
      <xdr:row>79</xdr:row>
      <xdr:rowOff>98879</xdr:rowOff>
    </xdr:to>
    <xdr:cxnSp macro="">
      <xdr:nvCxnSpPr>
        <xdr:cNvPr id="402" name="直線コネクタ 401"/>
        <xdr:cNvCxnSpPr/>
      </xdr:nvCxnSpPr>
      <xdr:spPr>
        <a:xfrm>
          <a:off x="9639300" y="13613848"/>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2777</xdr:rowOff>
    </xdr:from>
    <xdr:to>
      <xdr:col>50</xdr:col>
      <xdr:colOff>114300</xdr:colOff>
      <xdr:row>79</xdr:row>
      <xdr:rowOff>69298</xdr:rowOff>
    </xdr:to>
    <xdr:cxnSp macro="">
      <xdr:nvCxnSpPr>
        <xdr:cNvPr id="405" name="直線コネクタ 404"/>
        <xdr:cNvCxnSpPr/>
      </xdr:nvCxnSpPr>
      <xdr:spPr>
        <a:xfrm>
          <a:off x="8750300" y="13547327"/>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2777</xdr:rowOff>
    </xdr:from>
    <xdr:to>
      <xdr:col>45</xdr:col>
      <xdr:colOff>177800</xdr:colOff>
      <xdr:row>79</xdr:row>
      <xdr:rowOff>9536</xdr:rowOff>
    </xdr:to>
    <xdr:cxnSp macro="">
      <xdr:nvCxnSpPr>
        <xdr:cNvPr id="408" name="直線コネクタ 407"/>
        <xdr:cNvCxnSpPr/>
      </xdr:nvCxnSpPr>
      <xdr:spPr>
        <a:xfrm flipV="1">
          <a:off x="7861300" y="1354732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9536</xdr:rowOff>
    </xdr:from>
    <xdr:to>
      <xdr:col>41</xdr:col>
      <xdr:colOff>50800</xdr:colOff>
      <xdr:row>79</xdr:row>
      <xdr:rowOff>82235</xdr:rowOff>
    </xdr:to>
    <xdr:cxnSp macro="">
      <xdr:nvCxnSpPr>
        <xdr:cNvPr id="411" name="直線コネクタ 410"/>
        <xdr:cNvCxnSpPr/>
      </xdr:nvCxnSpPr>
      <xdr:spPr>
        <a:xfrm flipV="1">
          <a:off x="6972300" y="13554086"/>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18498</xdr:rowOff>
    </xdr:from>
    <xdr:to>
      <xdr:col>50</xdr:col>
      <xdr:colOff>165100</xdr:colOff>
      <xdr:row>79</xdr:row>
      <xdr:rowOff>120098</xdr:rowOff>
    </xdr:to>
    <xdr:sp macro="" textlink="">
      <xdr:nvSpPr>
        <xdr:cNvPr id="423" name="楕円 422"/>
        <xdr:cNvSpPr/>
      </xdr:nvSpPr>
      <xdr:spPr>
        <a:xfrm>
          <a:off x="9588500" y="135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111225</xdr:rowOff>
    </xdr:from>
    <xdr:ext cx="534377" cy="259045"/>
    <xdr:sp macro="" textlink="">
      <xdr:nvSpPr>
        <xdr:cNvPr id="424" name="テキスト ボックス 423"/>
        <xdr:cNvSpPr txBox="1"/>
      </xdr:nvSpPr>
      <xdr:spPr>
        <a:xfrm>
          <a:off x="9372111" y="136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123427</xdr:rowOff>
    </xdr:from>
    <xdr:to>
      <xdr:col>46</xdr:col>
      <xdr:colOff>38100</xdr:colOff>
      <xdr:row>79</xdr:row>
      <xdr:rowOff>53577</xdr:rowOff>
    </xdr:to>
    <xdr:sp macro="" textlink="">
      <xdr:nvSpPr>
        <xdr:cNvPr id="425" name="楕円 424"/>
        <xdr:cNvSpPr/>
      </xdr:nvSpPr>
      <xdr:spPr>
        <a:xfrm>
          <a:off x="8699500" y="134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70104</xdr:rowOff>
    </xdr:from>
    <xdr:ext cx="534377" cy="259045"/>
    <xdr:sp macro="" textlink="">
      <xdr:nvSpPr>
        <xdr:cNvPr id="426" name="テキスト ボックス 425"/>
        <xdr:cNvSpPr txBox="1"/>
      </xdr:nvSpPr>
      <xdr:spPr>
        <a:xfrm>
          <a:off x="8483111" y="132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130186</xdr:rowOff>
    </xdr:from>
    <xdr:to>
      <xdr:col>41</xdr:col>
      <xdr:colOff>101600</xdr:colOff>
      <xdr:row>79</xdr:row>
      <xdr:rowOff>60336</xdr:rowOff>
    </xdr:to>
    <xdr:sp macro="" textlink="">
      <xdr:nvSpPr>
        <xdr:cNvPr id="427" name="楕円 426"/>
        <xdr:cNvSpPr/>
      </xdr:nvSpPr>
      <xdr:spPr>
        <a:xfrm>
          <a:off x="7810500" y="135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76863</xdr:rowOff>
    </xdr:from>
    <xdr:ext cx="534377" cy="259045"/>
    <xdr:sp macro="" textlink="">
      <xdr:nvSpPr>
        <xdr:cNvPr id="428" name="テキスト ボックス 427"/>
        <xdr:cNvSpPr txBox="1"/>
      </xdr:nvSpPr>
      <xdr:spPr>
        <a:xfrm>
          <a:off x="7594111" y="132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31435</xdr:rowOff>
    </xdr:from>
    <xdr:to>
      <xdr:col>36</xdr:col>
      <xdr:colOff>165100</xdr:colOff>
      <xdr:row>79</xdr:row>
      <xdr:rowOff>133035</xdr:rowOff>
    </xdr:to>
    <xdr:sp macro="" textlink="">
      <xdr:nvSpPr>
        <xdr:cNvPr id="429" name="楕円 428"/>
        <xdr:cNvSpPr/>
      </xdr:nvSpPr>
      <xdr:spPr>
        <a:xfrm>
          <a:off x="6921500" y="135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124162</xdr:rowOff>
    </xdr:from>
    <xdr:ext cx="534377" cy="259045"/>
    <xdr:sp macro="" textlink="">
      <xdr:nvSpPr>
        <xdr:cNvPr id="430" name="テキスト ボックス 429"/>
        <xdr:cNvSpPr txBox="1"/>
      </xdr:nvSpPr>
      <xdr:spPr>
        <a:xfrm>
          <a:off x="6705111" y="136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123192</xdr:rowOff>
    </xdr:from>
    <xdr:to>
      <xdr:col>55</xdr:col>
      <xdr:colOff>0</xdr:colOff>
      <xdr:row>98</xdr:row>
      <xdr:rowOff>117622</xdr:rowOff>
    </xdr:to>
    <xdr:cxnSp macro="">
      <xdr:nvCxnSpPr>
        <xdr:cNvPr id="461" name="直線コネクタ 460"/>
        <xdr:cNvCxnSpPr/>
      </xdr:nvCxnSpPr>
      <xdr:spPr>
        <a:xfrm flipV="1">
          <a:off x="9639300" y="16753842"/>
          <a:ext cx="838200" cy="16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117622</xdr:rowOff>
    </xdr:from>
    <xdr:to>
      <xdr:col>50</xdr:col>
      <xdr:colOff>114300</xdr:colOff>
      <xdr:row>98</xdr:row>
      <xdr:rowOff>132342</xdr:rowOff>
    </xdr:to>
    <xdr:cxnSp macro="">
      <xdr:nvCxnSpPr>
        <xdr:cNvPr id="464" name="直線コネクタ 463"/>
        <xdr:cNvCxnSpPr/>
      </xdr:nvCxnSpPr>
      <xdr:spPr>
        <a:xfrm flipV="1">
          <a:off x="8750300" y="16919722"/>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132342</xdr:rowOff>
    </xdr:from>
    <xdr:to>
      <xdr:col>45</xdr:col>
      <xdr:colOff>177800</xdr:colOff>
      <xdr:row>99</xdr:row>
      <xdr:rowOff>29428</xdr:rowOff>
    </xdr:to>
    <xdr:cxnSp macro="">
      <xdr:nvCxnSpPr>
        <xdr:cNvPr id="467" name="直線コネクタ 466"/>
        <xdr:cNvCxnSpPr/>
      </xdr:nvCxnSpPr>
      <xdr:spPr>
        <a:xfrm flipV="1">
          <a:off x="7861300" y="16934442"/>
          <a:ext cx="889000" cy="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29428</xdr:rowOff>
    </xdr:from>
    <xdr:to>
      <xdr:col>41</xdr:col>
      <xdr:colOff>50800</xdr:colOff>
      <xdr:row>99</xdr:row>
      <xdr:rowOff>42263</xdr:rowOff>
    </xdr:to>
    <xdr:cxnSp macro="">
      <xdr:nvCxnSpPr>
        <xdr:cNvPr id="470" name="直線コネクタ 469"/>
        <xdr:cNvCxnSpPr/>
      </xdr:nvCxnSpPr>
      <xdr:spPr>
        <a:xfrm flipV="1">
          <a:off x="6972300" y="1700297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80" name="楕円 479"/>
        <xdr:cNvSpPr/>
      </xdr:nvSpPr>
      <xdr:spPr>
        <a:xfrm>
          <a:off x="10426700" y="16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95269</xdr:rowOff>
    </xdr:from>
    <xdr:ext cx="599010" cy="259045"/>
    <xdr:sp macro="" textlink="">
      <xdr:nvSpPr>
        <xdr:cNvPr id="481" name="普通建設事業費 （ うち更新整備　）該当値テキスト"/>
        <xdr:cNvSpPr txBox="1"/>
      </xdr:nvSpPr>
      <xdr:spPr>
        <a:xfrm>
          <a:off x="10528300" y="1655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66822</xdr:rowOff>
    </xdr:from>
    <xdr:to>
      <xdr:col>50</xdr:col>
      <xdr:colOff>165100</xdr:colOff>
      <xdr:row>98</xdr:row>
      <xdr:rowOff>168422</xdr:rowOff>
    </xdr:to>
    <xdr:sp macro="" textlink="">
      <xdr:nvSpPr>
        <xdr:cNvPr id="482" name="楕円 481"/>
        <xdr:cNvSpPr/>
      </xdr:nvSpPr>
      <xdr:spPr>
        <a:xfrm>
          <a:off x="9588500" y="168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159549</xdr:rowOff>
    </xdr:from>
    <xdr:ext cx="599010" cy="259045"/>
    <xdr:sp macro="" textlink="">
      <xdr:nvSpPr>
        <xdr:cNvPr id="483" name="テキスト ボックス 482"/>
        <xdr:cNvSpPr txBox="1"/>
      </xdr:nvSpPr>
      <xdr:spPr>
        <a:xfrm>
          <a:off x="9339795" y="1696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81542</xdr:rowOff>
    </xdr:from>
    <xdr:to>
      <xdr:col>46</xdr:col>
      <xdr:colOff>38100</xdr:colOff>
      <xdr:row>99</xdr:row>
      <xdr:rowOff>11692</xdr:rowOff>
    </xdr:to>
    <xdr:sp macro="" textlink="">
      <xdr:nvSpPr>
        <xdr:cNvPr id="484" name="楕円 483"/>
        <xdr:cNvSpPr/>
      </xdr:nvSpPr>
      <xdr:spPr>
        <a:xfrm>
          <a:off x="8699500" y="16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2819</xdr:rowOff>
    </xdr:from>
    <xdr:ext cx="599010" cy="259045"/>
    <xdr:sp macro="" textlink="">
      <xdr:nvSpPr>
        <xdr:cNvPr id="485" name="テキスト ボックス 484"/>
        <xdr:cNvSpPr txBox="1"/>
      </xdr:nvSpPr>
      <xdr:spPr>
        <a:xfrm>
          <a:off x="8450795" y="1697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150078</xdr:rowOff>
    </xdr:from>
    <xdr:to>
      <xdr:col>41</xdr:col>
      <xdr:colOff>101600</xdr:colOff>
      <xdr:row>99</xdr:row>
      <xdr:rowOff>80228</xdr:rowOff>
    </xdr:to>
    <xdr:sp macro="" textlink="">
      <xdr:nvSpPr>
        <xdr:cNvPr id="486" name="楕円 485"/>
        <xdr:cNvSpPr/>
      </xdr:nvSpPr>
      <xdr:spPr>
        <a:xfrm>
          <a:off x="7810500" y="16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71355</xdr:rowOff>
    </xdr:from>
    <xdr:ext cx="534377" cy="259045"/>
    <xdr:sp macro="" textlink="">
      <xdr:nvSpPr>
        <xdr:cNvPr id="487" name="テキスト ボックス 486"/>
        <xdr:cNvSpPr txBox="1"/>
      </xdr:nvSpPr>
      <xdr:spPr>
        <a:xfrm>
          <a:off x="7594111" y="170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162913</xdr:rowOff>
    </xdr:from>
    <xdr:to>
      <xdr:col>36</xdr:col>
      <xdr:colOff>165100</xdr:colOff>
      <xdr:row>99</xdr:row>
      <xdr:rowOff>93063</xdr:rowOff>
    </xdr:to>
    <xdr:sp macro="" textlink="">
      <xdr:nvSpPr>
        <xdr:cNvPr id="488" name="楕円 487"/>
        <xdr:cNvSpPr/>
      </xdr:nvSpPr>
      <xdr:spPr>
        <a:xfrm>
          <a:off x="6921500" y="169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84190</xdr:rowOff>
    </xdr:from>
    <xdr:ext cx="534377" cy="259045"/>
    <xdr:sp macro="" textlink="">
      <xdr:nvSpPr>
        <xdr:cNvPr id="489" name="テキスト ボックス 488"/>
        <xdr:cNvSpPr txBox="1"/>
      </xdr:nvSpPr>
      <xdr:spPr>
        <a:xfrm>
          <a:off x="6705111" y="1705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101736</xdr:rowOff>
    </xdr:from>
    <xdr:to>
      <xdr:col>85</xdr:col>
      <xdr:colOff>127000</xdr:colOff>
      <xdr:row>77</xdr:row>
      <xdr:rowOff>106868</xdr:rowOff>
    </xdr:to>
    <xdr:cxnSp macro="">
      <xdr:nvCxnSpPr>
        <xdr:cNvPr id="632" name="直線コネクタ 631"/>
        <xdr:cNvCxnSpPr/>
      </xdr:nvCxnSpPr>
      <xdr:spPr>
        <a:xfrm>
          <a:off x="15481300" y="13303386"/>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91475</xdr:rowOff>
    </xdr:from>
    <xdr:to>
      <xdr:col>81</xdr:col>
      <xdr:colOff>50800</xdr:colOff>
      <xdr:row>77</xdr:row>
      <xdr:rowOff>101736</xdr:rowOff>
    </xdr:to>
    <xdr:cxnSp macro="">
      <xdr:nvCxnSpPr>
        <xdr:cNvPr id="635" name="直線コネクタ 634"/>
        <xdr:cNvCxnSpPr/>
      </xdr:nvCxnSpPr>
      <xdr:spPr>
        <a:xfrm>
          <a:off x="14592300" y="13293125"/>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91475</xdr:rowOff>
    </xdr:from>
    <xdr:to>
      <xdr:col>76</xdr:col>
      <xdr:colOff>114300</xdr:colOff>
      <xdr:row>77</xdr:row>
      <xdr:rowOff>124960</xdr:rowOff>
    </xdr:to>
    <xdr:cxnSp macro="">
      <xdr:nvCxnSpPr>
        <xdr:cNvPr id="638" name="直線コネクタ 637"/>
        <xdr:cNvCxnSpPr/>
      </xdr:nvCxnSpPr>
      <xdr:spPr>
        <a:xfrm flipV="1">
          <a:off x="13703300" y="13293125"/>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124960</xdr:rowOff>
    </xdr:from>
    <xdr:to>
      <xdr:col>71</xdr:col>
      <xdr:colOff>177800</xdr:colOff>
      <xdr:row>77</xdr:row>
      <xdr:rowOff>163565</xdr:rowOff>
    </xdr:to>
    <xdr:cxnSp macro="">
      <xdr:nvCxnSpPr>
        <xdr:cNvPr id="641" name="直線コネクタ 640"/>
        <xdr:cNvCxnSpPr/>
      </xdr:nvCxnSpPr>
      <xdr:spPr>
        <a:xfrm flipV="1">
          <a:off x="12814300" y="13326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56068</xdr:rowOff>
    </xdr:from>
    <xdr:to>
      <xdr:col>85</xdr:col>
      <xdr:colOff>177800</xdr:colOff>
      <xdr:row>77</xdr:row>
      <xdr:rowOff>157668</xdr:rowOff>
    </xdr:to>
    <xdr:sp macro="" textlink="">
      <xdr:nvSpPr>
        <xdr:cNvPr id="651" name="楕円 650"/>
        <xdr:cNvSpPr/>
      </xdr:nvSpPr>
      <xdr:spPr>
        <a:xfrm>
          <a:off x="16268700" y="132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34495</xdr:rowOff>
    </xdr:from>
    <xdr:ext cx="599010" cy="259045"/>
    <xdr:sp macro="" textlink="">
      <xdr:nvSpPr>
        <xdr:cNvPr id="652" name="公債費該当値テキスト"/>
        <xdr:cNvSpPr txBox="1"/>
      </xdr:nvSpPr>
      <xdr:spPr>
        <a:xfrm>
          <a:off x="16370300" y="132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50936</xdr:rowOff>
    </xdr:from>
    <xdr:to>
      <xdr:col>81</xdr:col>
      <xdr:colOff>101600</xdr:colOff>
      <xdr:row>77</xdr:row>
      <xdr:rowOff>152536</xdr:rowOff>
    </xdr:to>
    <xdr:sp macro="" textlink="">
      <xdr:nvSpPr>
        <xdr:cNvPr id="653" name="楕円 652"/>
        <xdr:cNvSpPr/>
      </xdr:nvSpPr>
      <xdr:spPr>
        <a:xfrm>
          <a:off x="15430500" y="132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143663</xdr:rowOff>
    </xdr:from>
    <xdr:ext cx="599010" cy="259045"/>
    <xdr:sp macro="" textlink="">
      <xdr:nvSpPr>
        <xdr:cNvPr id="654" name="テキスト ボックス 653"/>
        <xdr:cNvSpPr txBox="1"/>
      </xdr:nvSpPr>
      <xdr:spPr>
        <a:xfrm>
          <a:off x="15181795" y="133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40675</xdr:rowOff>
    </xdr:from>
    <xdr:to>
      <xdr:col>76</xdr:col>
      <xdr:colOff>165100</xdr:colOff>
      <xdr:row>77</xdr:row>
      <xdr:rowOff>142275</xdr:rowOff>
    </xdr:to>
    <xdr:sp macro="" textlink="">
      <xdr:nvSpPr>
        <xdr:cNvPr id="655" name="楕円 654"/>
        <xdr:cNvSpPr/>
      </xdr:nvSpPr>
      <xdr:spPr>
        <a:xfrm>
          <a:off x="14541500" y="13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133402</xdr:rowOff>
    </xdr:from>
    <xdr:ext cx="599010" cy="259045"/>
    <xdr:sp macro="" textlink="">
      <xdr:nvSpPr>
        <xdr:cNvPr id="656" name="テキスト ボックス 655"/>
        <xdr:cNvSpPr txBox="1"/>
      </xdr:nvSpPr>
      <xdr:spPr>
        <a:xfrm>
          <a:off x="14292795" y="1333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74160</xdr:rowOff>
    </xdr:from>
    <xdr:to>
      <xdr:col>72</xdr:col>
      <xdr:colOff>38100</xdr:colOff>
      <xdr:row>78</xdr:row>
      <xdr:rowOff>4310</xdr:rowOff>
    </xdr:to>
    <xdr:sp macro="" textlink="">
      <xdr:nvSpPr>
        <xdr:cNvPr id="657" name="楕円 656"/>
        <xdr:cNvSpPr/>
      </xdr:nvSpPr>
      <xdr:spPr>
        <a:xfrm>
          <a:off x="13652500" y="132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166887</xdr:rowOff>
    </xdr:from>
    <xdr:ext cx="599010" cy="259045"/>
    <xdr:sp macro="" textlink="">
      <xdr:nvSpPr>
        <xdr:cNvPr id="658" name="テキスト ボックス 657"/>
        <xdr:cNvSpPr txBox="1"/>
      </xdr:nvSpPr>
      <xdr:spPr>
        <a:xfrm>
          <a:off x="13403795" y="133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112765</xdr:rowOff>
    </xdr:from>
    <xdr:to>
      <xdr:col>67</xdr:col>
      <xdr:colOff>101600</xdr:colOff>
      <xdr:row>78</xdr:row>
      <xdr:rowOff>42915</xdr:rowOff>
    </xdr:to>
    <xdr:sp macro="" textlink="">
      <xdr:nvSpPr>
        <xdr:cNvPr id="659" name="楕円 658"/>
        <xdr:cNvSpPr/>
      </xdr:nvSpPr>
      <xdr:spPr>
        <a:xfrm>
          <a:off x="12763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59442</xdr:rowOff>
    </xdr:from>
    <xdr:ext cx="599010" cy="259045"/>
    <xdr:sp macro="" textlink="">
      <xdr:nvSpPr>
        <xdr:cNvPr id="660" name="テキスト ボックス 659"/>
        <xdr:cNvSpPr txBox="1"/>
      </xdr:nvSpPr>
      <xdr:spPr>
        <a:xfrm>
          <a:off x="12514795" y="1308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4384</xdr:rowOff>
    </xdr:from>
    <xdr:to>
      <xdr:col>85</xdr:col>
      <xdr:colOff>127000</xdr:colOff>
      <xdr:row>99</xdr:row>
      <xdr:rowOff>12894</xdr:rowOff>
    </xdr:to>
    <xdr:cxnSp macro="">
      <xdr:nvCxnSpPr>
        <xdr:cNvPr id="689" name="直線コネクタ 688"/>
        <xdr:cNvCxnSpPr/>
      </xdr:nvCxnSpPr>
      <xdr:spPr>
        <a:xfrm>
          <a:off x="15481300" y="16977934"/>
          <a:ext cx="8382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116897</xdr:rowOff>
    </xdr:from>
    <xdr:to>
      <xdr:col>81</xdr:col>
      <xdr:colOff>50800</xdr:colOff>
      <xdr:row>99</xdr:row>
      <xdr:rowOff>4384</xdr:rowOff>
    </xdr:to>
    <xdr:cxnSp macro="">
      <xdr:nvCxnSpPr>
        <xdr:cNvPr id="692" name="直線コネクタ 691"/>
        <xdr:cNvCxnSpPr/>
      </xdr:nvCxnSpPr>
      <xdr:spPr>
        <a:xfrm>
          <a:off x="14592300" y="16918997"/>
          <a:ext cx="889000" cy="5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116897</xdr:rowOff>
    </xdr:from>
    <xdr:to>
      <xdr:col>76</xdr:col>
      <xdr:colOff>114300</xdr:colOff>
      <xdr:row>99</xdr:row>
      <xdr:rowOff>37142</xdr:rowOff>
    </xdr:to>
    <xdr:cxnSp macro="">
      <xdr:nvCxnSpPr>
        <xdr:cNvPr id="695" name="直線コネクタ 694"/>
        <xdr:cNvCxnSpPr/>
      </xdr:nvCxnSpPr>
      <xdr:spPr>
        <a:xfrm flipV="1">
          <a:off x="13703300" y="16918997"/>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27290</xdr:rowOff>
    </xdr:from>
    <xdr:to>
      <xdr:col>71</xdr:col>
      <xdr:colOff>177800</xdr:colOff>
      <xdr:row>99</xdr:row>
      <xdr:rowOff>37142</xdr:rowOff>
    </xdr:to>
    <xdr:cxnSp macro="">
      <xdr:nvCxnSpPr>
        <xdr:cNvPr id="698" name="直線コネクタ 697"/>
        <xdr:cNvCxnSpPr/>
      </xdr:nvCxnSpPr>
      <xdr:spPr>
        <a:xfrm>
          <a:off x="12814300" y="17000840"/>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133544</xdr:rowOff>
    </xdr:from>
    <xdr:to>
      <xdr:col>85</xdr:col>
      <xdr:colOff>177800</xdr:colOff>
      <xdr:row>99</xdr:row>
      <xdr:rowOff>63694</xdr:rowOff>
    </xdr:to>
    <xdr:sp macro="" textlink="">
      <xdr:nvSpPr>
        <xdr:cNvPr id="708" name="楕円 707"/>
        <xdr:cNvSpPr/>
      </xdr:nvSpPr>
      <xdr:spPr>
        <a:xfrm>
          <a:off x="16268700" y="169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48471</xdr:rowOff>
    </xdr:from>
    <xdr:ext cx="534377" cy="259045"/>
    <xdr:sp macro="" textlink="">
      <xdr:nvSpPr>
        <xdr:cNvPr id="709" name="積立金該当値テキスト"/>
        <xdr:cNvSpPr txBox="1"/>
      </xdr:nvSpPr>
      <xdr:spPr>
        <a:xfrm>
          <a:off x="16370300" y="168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125034</xdr:rowOff>
    </xdr:from>
    <xdr:to>
      <xdr:col>81</xdr:col>
      <xdr:colOff>101600</xdr:colOff>
      <xdr:row>99</xdr:row>
      <xdr:rowOff>55184</xdr:rowOff>
    </xdr:to>
    <xdr:sp macro="" textlink="">
      <xdr:nvSpPr>
        <xdr:cNvPr id="710" name="楕円 709"/>
        <xdr:cNvSpPr/>
      </xdr:nvSpPr>
      <xdr:spPr>
        <a:xfrm>
          <a:off x="15430500" y="169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46311</xdr:rowOff>
    </xdr:from>
    <xdr:ext cx="534377" cy="259045"/>
    <xdr:sp macro="" textlink="">
      <xdr:nvSpPr>
        <xdr:cNvPr id="711" name="テキスト ボックス 710"/>
        <xdr:cNvSpPr txBox="1"/>
      </xdr:nvSpPr>
      <xdr:spPr>
        <a:xfrm>
          <a:off x="15214111" y="170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66097</xdr:rowOff>
    </xdr:from>
    <xdr:to>
      <xdr:col>76</xdr:col>
      <xdr:colOff>165100</xdr:colOff>
      <xdr:row>98</xdr:row>
      <xdr:rowOff>167697</xdr:rowOff>
    </xdr:to>
    <xdr:sp macro="" textlink="">
      <xdr:nvSpPr>
        <xdr:cNvPr id="712" name="楕円 711"/>
        <xdr:cNvSpPr/>
      </xdr:nvSpPr>
      <xdr:spPr>
        <a:xfrm>
          <a:off x="14541500" y="168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158824</xdr:rowOff>
    </xdr:from>
    <xdr:ext cx="534377" cy="259045"/>
    <xdr:sp macro="" textlink="">
      <xdr:nvSpPr>
        <xdr:cNvPr id="713" name="テキスト ボックス 712"/>
        <xdr:cNvSpPr txBox="1"/>
      </xdr:nvSpPr>
      <xdr:spPr>
        <a:xfrm>
          <a:off x="14325111" y="1696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157792</xdr:rowOff>
    </xdr:from>
    <xdr:to>
      <xdr:col>72</xdr:col>
      <xdr:colOff>38100</xdr:colOff>
      <xdr:row>99</xdr:row>
      <xdr:rowOff>87942</xdr:rowOff>
    </xdr:to>
    <xdr:sp macro="" textlink="">
      <xdr:nvSpPr>
        <xdr:cNvPr id="714" name="楕円 713"/>
        <xdr:cNvSpPr/>
      </xdr:nvSpPr>
      <xdr:spPr>
        <a:xfrm>
          <a:off x="13652500" y="169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79069</xdr:rowOff>
    </xdr:from>
    <xdr:ext cx="469744" cy="259045"/>
    <xdr:sp macro="" textlink="">
      <xdr:nvSpPr>
        <xdr:cNvPr id="715" name="テキスト ボックス 714"/>
        <xdr:cNvSpPr txBox="1"/>
      </xdr:nvSpPr>
      <xdr:spPr>
        <a:xfrm>
          <a:off x="13468428" y="170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147940</xdr:rowOff>
    </xdr:from>
    <xdr:to>
      <xdr:col>67</xdr:col>
      <xdr:colOff>101600</xdr:colOff>
      <xdr:row>99</xdr:row>
      <xdr:rowOff>78090</xdr:rowOff>
    </xdr:to>
    <xdr:sp macro="" textlink="">
      <xdr:nvSpPr>
        <xdr:cNvPr id="716" name="楕円 715"/>
        <xdr:cNvSpPr/>
      </xdr:nvSpPr>
      <xdr:spPr>
        <a:xfrm>
          <a:off x="12763500" y="169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69217</xdr:rowOff>
    </xdr:from>
    <xdr:ext cx="534377" cy="259045"/>
    <xdr:sp macro="" textlink="">
      <xdr:nvSpPr>
        <xdr:cNvPr id="717" name="テキスト ボックス 716"/>
        <xdr:cNvSpPr txBox="1"/>
      </xdr:nvSpPr>
      <xdr:spPr>
        <a:xfrm>
          <a:off x="12547111" y="1704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138566</xdr:rowOff>
    </xdr:from>
    <xdr:to>
      <xdr:col>111</xdr:col>
      <xdr:colOff>177800</xdr:colOff>
      <xdr:row>58</xdr:row>
      <xdr:rowOff>139700</xdr:rowOff>
    </xdr:to>
    <xdr:cxnSp macro="">
      <xdr:nvCxnSpPr>
        <xdr:cNvPr id="804" name="直線コネクタ 803"/>
        <xdr:cNvCxnSpPr/>
      </xdr:nvCxnSpPr>
      <xdr:spPr>
        <a:xfrm>
          <a:off x="20434300" y="10082666"/>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138566</xdr:rowOff>
    </xdr:from>
    <xdr:to>
      <xdr:col>107</xdr:col>
      <xdr:colOff>50800</xdr:colOff>
      <xdr:row>58</xdr:row>
      <xdr:rowOff>138594</xdr:rowOff>
    </xdr:to>
    <xdr:cxnSp macro="">
      <xdr:nvCxnSpPr>
        <xdr:cNvPr id="807" name="直線コネクタ 806"/>
        <xdr:cNvCxnSpPr/>
      </xdr:nvCxnSpPr>
      <xdr:spPr>
        <a:xfrm flipV="1">
          <a:off x="19545300" y="1008266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138594</xdr:rowOff>
    </xdr:from>
    <xdr:to>
      <xdr:col>102</xdr:col>
      <xdr:colOff>114300</xdr:colOff>
      <xdr:row>58</xdr:row>
      <xdr:rowOff>139700</xdr:rowOff>
    </xdr:to>
    <xdr:cxnSp macro="">
      <xdr:nvCxnSpPr>
        <xdr:cNvPr id="810" name="直線コネクタ 809"/>
        <xdr:cNvCxnSpPr/>
      </xdr:nvCxnSpPr>
      <xdr:spPr>
        <a:xfrm flipV="1">
          <a:off x="18656300" y="10082694"/>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87766</xdr:rowOff>
    </xdr:from>
    <xdr:to>
      <xdr:col>107</xdr:col>
      <xdr:colOff>101600</xdr:colOff>
      <xdr:row>59</xdr:row>
      <xdr:rowOff>17916</xdr:rowOff>
    </xdr:to>
    <xdr:sp macro="" textlink="">
      <xdr:nvSpPr>
        <xdr:cNvPr id="824" name="楕円 823"/>
        <xdr:cNvSpPr/>
      </xdr:nvSpPr>
      <xdr:spPr>
        <a:xfrm>
          <a:off x="20383500" y="100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9043</xdr:rowOff>
    </xdr:from>
    <xdr:ext cx="378565" cy="259045"/>
    <xdr:sp macro="" textlink="">
      <xdr:nvSpPr>
        <xdr:cNvPr id="825" name="テキスト ボックス 824"/>
        <xdr:cNvSpPr txBox="1"/>
      </xdr:nvSpPr>
      <xdr:spPr>
        <a:xfrm>
          <a:off x="20245017" y="1012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87794</xdr:rowOff>
    </xdr:from>
    <xdr:to>
      <xdr:col>102</xdr:col>
      <xdr:colOff>165100</xdr:colOff>
      <xdr:row>59</xdr:row>
      <xdr:rowOff>17944</xdr:rowOff>
    </xdr:to>
    <xdr:sp macro="" textlink="">
      <xdr:nvSpPr>
        <xdr:cNvPr id="826" name="楕円 825"/>
        <xdr:cNvSpPr/>
      </xdr:nvSpPr>
      <xdr:spPr>
        <a:xfrm>
          <a:off x="19494500" y="100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9071</xdr:rowOff>
    </xdr:from>
    <xdr:ext cx="378565" cy="259045"/>
    <xdr:sp macro="" textlink="">
      <xdr:nvSpPr>
        <xdr:cNvPr id="827" name="テキスト ボックス 826"/>
        <xdr:cNvSpPr txBox="1"/>
      </xdr:nvSpPr>
      <xdr:spPr>
        <a:xfrm>
          <a:off x="19356017" y="1012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7218</xdr:rowOff>
    </xdr:from>
    <xdr:to>
      <xdr:col>116</xdr:col>
      <xdr:colOff>63500</xdr:colOff>
      <xdr:row>77</xdr:row>
      <xdr:rowOff>130068</xdr:rowOff>
    </xdr:to>
    <xdr:cxnSp macro="">
      <xdr:nvCxnSpPr>
        <xdr:cNvPr id="858" name="直線コネクタ 857"/>
        <xdr:cNvCxnSpPr/>
      </xdr:nvCxnSpPr>
      <xdr:spPr>
        <a:xfrm>
          <a:off x="21323300" y="13208868"/>
          <a:ext cx="8382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7218</xdr:rowOff>
    </xdr:from>
    <xdr:to>
      <xdr:col>111</xdr:col>
      <xdr:colOff>177800</xdr:colOff>
      <xdr:row>77</xdr:row>
      <xdr:rowOff>56166</xdr:rowOff>
    </xdr:to>
    <xdr:cxnSp macro="">
      <xdr:nvCxnSpPr>
        <xdr:cNvPr id="861" name="直線コネクタ 860"/>
        <xdr:cNvCxnSpPr/>
      </xdr:nvCxnSpPr>
      <xdr:spPr>
        <a:xfrm flipV="1">
          <a:off x="20434300" y="13208868"/>
          <a:ext cx="889000" cy="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55862</xdr:rowOff>
    </xdr:from>
    <xdr:to>
      <xdr:col>107</xdr:col>
      <xdr:colOff>50800</xdr:colOff>
      <xdr:row>77</xdr:row>
      <xdr:rowOff>56166</xdr:rowOff>
    </xdr:to>
    <xdr:cxnSp macro="">
      <xdr:nvCxnSpPr>
        <xdr:cNvPr id="864" name="直線コネクタ 863"/>
        <xdr:cNvCxnSpPr/>
      </xdr:nvCxnSpPr>
      <xdr:spPr>
        <a:xfrm>
          <a:off x="19545300" y="1325751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33519</xdr:rowOff>
    </xdr:from>
    <xdr:to>
      <xdr:col>102</xdr:col>
      <xdr:colOff>114300</xdr:colOff>
      <xdr:row>77</xdr:row>
      <xdr:rowOff>55862</xdr:rowOff>
    </xdr:to>
    <xdr:cxnSp macro="">
      <xdr:nvCxnSpPr>
        <xdr:cNvPr id="867" name="直線コネクタ 866"/>
        <xdr:cNvCxnSpPr/>
      </xdr:nvCxnSpPr>
      <xdr:spPr>
        <a:xfrm>
          <a:off x="18656300" y="13235169"/>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79268</xdr:rowOff>
    </xdr:from>
    <xdr:to>
      <xdr:col>116</xdr:col>
      <xdr:colOff>114300</xdr:colOff>
      <xdr:row>78</xdr:row>
      <xdr:rowOff>9418</xdr:rowOff>
    </xdr:to>
    <xdr:sp macro="" textlink="">
      <xdr:nvSpPr>
        <xdr:cNvPr id="877" name="楕円 876"/>
        <xdr:cNvSpPr/>
      </xdr:nvSpPr>
      <xdr:spPr>
        <a:xfrm>
          <a:off x="22110700" y="132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57695</xdr:rowOff>
    </xdr:from>
    <xdr:ext cx="534377" cy="259045"/>
    <xdr:sp macro="" textlink="">
      <xdr:nvSpPr>
        <xdr:cNvPr id="878" name="繰出金該当値テキスト"/>
        <xdr:cNvSpPr txBox="1"/>
      </xdr:nvSpPr>
      <xdr:spPr>
        <a:xfrm>
          <a:off x="22212300" y="1325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127868</xdr:rowOff>
    </xdr:from>
    <xdr:to>
      <xdr:col>112</xdr:col>
      <xdr:colOff>38100</xdr:colOff>
      <xdr:row>77</xdr:row>
      <xdr:rowOff>58018</xdr:rowOff>
    </xdr:to>
    <xdr:sp macro="" textlink="">
      <xdr:nvSpPr>
        <xdr:cNvPr id="879" name="楕円 878"/>
        <xdr:cNvSpPr/>
      </xdr:nvSpPr>
      <xdr:spPr>
        <a:xfrm>
          <a:off x="21272500" y="131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49145</xdr:rowOff>
    </xdr:from>
    <xdr:ext cx="534377" cy="259045"/>
    <xdr:sp macro="" textlink="">
      <xdr:nvSpPr>
        <xdr:cNvPr id="880" name="テキスト ボックス 879"/>
        <xdr:cNvSpPr txBox="1"/>
      </xdr:nvSpPr>
      <xdr:spPr>
        <a:xfrm>
          <a:off x="21056111" y="132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5366</xdr:rowOff>
    </xdr:from>
    <xdr:to>
      <xdr:col>107</xdr:col>
      <xdr:colOff>101600</xdr:colOff>
      <xdr:row>77</xdr:row>
      <xdr:rowOff>106966</xdr:rowOff>
    </xdr:to>
    <xdr:sp macro="" textlink="">
      <xdr:nvSpPr>
        <xdr:cNvPr id="881" name="楕円 880"/>
        <xdr:cNvSpPr/>
      </xdr:nvSpPr>
      <xdr:spPr>
        <a:xfrm>
          <a:off x="20383500" y="132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98093</xdr:rowOff>
    </xdr:from>
    <xdr:ext cx="534377" cy="259045"/>
    <xdr:sp macro="" textlink="">
      <xdr:nvSpPr>
        <xdr:cNvPr id="882" name="テキスト ボックス 881"/>
        <xdr:cNvSpPr txBox="1"/>
      </xdr:nvSpPr>
      <xdr:spPr>
        <a:xfrm>
          <a:off x="20167111" y="132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5062</xdr:rowOff>
    </xdr:from>
    <xdr:to>
      <xdr:col>102</xdr:col>
      <xdr:colOff>165100</xdr:colOff>
      <xdr:row>77</xdr:row>
      <xdr:rowOff>106662</xdr:rowOff>
    </xdr:to>
    <xdr:sp macro="" textlink="">
      <xdr:nvSpPr>
        <xdr:cNvPr id="883" name="楕円 882"/>
        <xdr:cNvSpPr/>
      </xdr:nvSpPr>
      <xdr:spPr>
        <a:xfrm>
          <a:off x="19494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97789</xdr:rowOff>
    </xdr:from>
    <xdr:ext cx="534377" cy="259045"/>
    <xdr:sp macro="" textlink="">
      <xdr:nvSpPr>
        <xdr:cNvPr id="884" name="テキスト ボックス 883"/>
        <xdr:cNvSpPr txBox="1"/>
      </xdr:nvSpPr>
      <xdr:spPr>
        <a:xfrm>
          <a:off x="19278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154169</xdr:rowOff>
    </xdr:from>
    <xdr:to>
      <xdr:col>98</xdr:col>
      <xdr:colOff>38100</xdr:colOff>
      <xdr:row>77</xdr:row>
      <xdr:rowOff>84319</xdr:rowOff>
    </xdr:to>
    <xdr:sp macro="" textlink="">
      <xdr:nvSpPr>
        <xdr:cNvPr id="885" name="楕円 884"/>
        <xdr:cNvSpPr/>
      </xdr:nvSpPr>
      <xdr:spPr>
        <a:xfrm>
          <a:off x="18605500" y="131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100846</xdr:rowOff>
    </xdr:from>
    <xdr:ext cx="534377" cy="259045"/>
    <xdr:sp macro="" textlink="">
      <xdr:nvSpPr>
        <xdr:cNvPr id="886" name="テキスト ボックス 885"/>
        <xdr:cNvSpPr txBox="1"/>
      </xdr:nvSpPr>
      <xdr:spPr>
        <a:xfrm>
          <a:off x="18389111" y="129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類似団体平均と比較し、義務的経費に該当する人件費、扶助費及び公債費については下回っている。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投資的経費に該当する普通建設事業費については住民一人当たり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340,448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主な要因は、水産業競争力強化緊急施設整備事業に係る補助金の増加によるものである。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また、維持補修費については町道の維持補修及び除排雪に要する経費の占める割合が大きく、類似団体と比較すると上回る傾向にある。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4,688
4,459
404.94
6,848,500
6,661,195
187,180
3,575,125
6,498,523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131166</xdr:rowOff>
    </xdr:from>
    <xdr:to>
      <xdr:col>24</xdr:col>
      <xdr:colOff>63500</xdr:colOff>
      <xdr:row>37</xdr:row>
      <xdr:rowOff>143415</xdr:rowOff>
    </xdr:to>
    <xdr:cxnSp macro="">
      <xdr:nvCxnSpPr>
        <xdr:cNvPr id="60" name="直線コネクタ 59"/>
        <xdr:cNvCxnSpPr/>
      </xdr:nvCxnSpPr>
      <xdr:spPr>
        <a:xfrm flipV="1">
          <a:off x="3797300" y="6474816"/>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143415</xdr:rowOff>
    </xdr:from>
    <xdr:to>
      <xdr:col>19</xdr:col>
      <xdr:colOff>177800</xdr:colOff>
      <xdr:row>37</xdr:row>
      <xdr:rowOff>143796</xdr:rowOff>
    </xdr:to>
    <xdr:cxnSp macro="">
      <xdr:nvCxnSpPr>
        <xdr:cNvPr id="63" name="直線コネクタ 62"/>
        <xdr:cNvCxnSpPr/>
      </xdr:nvCxnSpPr>
      <xdr:spPr>
        <a:xfrm flipV="1">
          <a:off x="2908300" y="64870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143796</xdr:rowOff>
    </xdr:from>
    <xdr:to>
      <xdr:col>15</xdr:col>
      <xdr:colOff>50800</xdr:colOff>
      <xdr:row>37</xdr:row>
      <xdr:rowOff>143853</xdr:rowOff>
    </xdr:to>
    <xdr:cxnSp macro="">
      <xdr:nvCxnSpPr>
        <xdr:cNvPr id="66" name="直線コネクタ 65"/>
        <xdr:cNvCxnSpPr/>
      </xdr:nvCxnSpPr>
      <xdr:spPr>
        <a:xfrm flipV="1">
          <a:off x="2019300" y="648744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140729</xdr:rowOff>
    </xdr:from>
    <xdr:to>
      <xdr:col>10</xdr:col>
      <xdr:colOff>114300</xdr:colOff>
      <xdr:row>37</xdr:row>
      <xdr:rowOff>143853</xdr:rowOff>
    </xdr:to>
    <xdr:cxnSp macro="">
      <xdr:nvCxnSpPr>
        <xdr:cNvPr id="69" name="直線コネクタ 68"/>
        <xdr:cNvCxnSpPr/>
      </xdr:nvCxnSpPr>
      <xdr:spPr>
        <a:xfrm>
          <a:off x="1130300" y="648437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80366</xdr:rowOff>
    </xdr:from>
    <xdr:to>
      <xdr:col>24</xdr:col>
      <xdr:colOff>114300</xdr:colOff>
      <xdr:row>38</xdr:row>
      <xdr:rowOff>10516</xdr:rowOff>
    </xdr:to>
    <xdr:sp macro="" textlink="">
      <xdr:nvSpPr>
        <xdr:cNvPr id="79" name="楕円 78"/>
        <xdr:cNvSpPr/>
      </xdr:nvSpPr>
      <xdr:spPr>
        <a:xfrm>
          <a:off x="4584700" y="64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166743</xdr:rowOff>
    </xdr:from>
    <xdr:ext cx="534377" cy="259045"/>
    <xdr:sp macro="" textlink="">
      <xdr:nvSpPr>
        <xdr:cNvPr id="80" name="議会費該当値テキスト"/>
        <xdr:cNvSpPr txBox="1"/>
      </xdr:nvSpPr>
      <xdr:spPr>
        <a:xfrm>
          <a:off x="4686300" y="63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92615</xdr:rowOff>
    </xdr:from>
    <xdr:to>
      <xdr:col>20</xdr:col>
      <xdr:colOff>38100</xdr:colOff>
      <xdr:row>38</xdr:row>
      <xdr:rowOff>22765</xdr:rowOff>
    </xdr:to>
    <xdr:sp macro="" textlink="">
      <xdr:nvSpPr>
        <xdr:cNvPr id="81" name="楕円 80"/>
        <xdr:cNvSpPr/>
      </xdr:nvSpPr>
      <xdr:spPr>
        <a:xfrm>
          <a:off x="3746500" y="6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13892</xdr:rowOff>
    </xdr:from>
    <xdr:ext cx="534377" cy="259045"/>
    <xdr:sp macro="" textlink="">
      <xdr:nvSpPr>
        <xdr:cNvPr id="82" name="テキスト ボックス 81"/>
        <xdr:cNvSpPr txBox="1"/>
      </xdr:nvSpPr>
      <xdr:spPr>
        <a:xfrm>
          <a:off x="3530111" y="65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92996</xdr:rowOff>
    </xdr:from>
    <xdr:to>
      <xdr:col>15</xdr:col>
      <xdr:colOff>101600</xdr:colOff>
      <xdr:row>38</xdr:row>
      <xdr:rowOff>23146</xdr:rowOff>
    </xdr:to>
    <xdr:sp macro="" textlink="">
      <xdr:nvSpPr>
        <xdr:cNvPr id="83" name="楕円 82"/>
        <xdr:cNvSpPr/>
      </xdr:nvSpPr>
      <xdr:spPr>
        <a:xfrm>
          <a:off x="2857500" y="6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14273</xdr:rowOff>
    </xdr:from>
    <xdr:ext cx="534377" cy="259045"/>
    <xdr:sp macro="" textlink="">
      <xdr:nvSpPr>
        <xdr:cNvPr id="84" name="テキスト ボックス 83"/>
        <xdr:cNvSpPr txBox="1"/>
      </xdr:nvSpPr>
      <xdr:spPr>
        <a:xfrm>
          <a:off x="2641111" y="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93053</xdr:rowOff>
    </xdr:from>
    <xdr:to>
      <xdr:col>10</xdr:col>
      <xdr:colOff>165100</xdr:colOff>
      <xdr:row>38</xdr:row>
      <xdr:rowOff>23203</xdr:rowOff>
    </xdr:to>
    <xdr:sp macro="" textlink="">
      <xdr:nvSpPr>
        <xdr:cNvPr id="85" name="楕円 84"/>
        <xdr:cNvSpPr/>
      </xdr:nvSpPr>
      <xdr:spPr>
        <a:xfrm>
          <a:off x="1968500" y="64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14330</xdr:rowOff>
    </xdr:from>
    <xdr:ext cx="534377" cy="259045"/>
    <xdr:sp macro="" textlink="">
      <xdr:nvSpPr>
        <xdr:cNvPr id="86" name="テキスト ボックス 85"/>
        <xdr:cNvSpPr txBox="1"/>
      </xdr:nvSpPr>
      <xdr:spPr>
        <a:xfrm>
          <a:off x="1752111" y="65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89929</xdr:rowOff>
    </xdr:from>
    <xdr:to>
      <xdr:col>6</xdr:col>
      <xdr:colOff>38100</xdr:colOff>
      <xdr:row>38</xdr:row>
      <xdr:rowOff>20079</xdr:rowOff>
    </xdr:to>
    <xdr:sp macro="" textlink="">
      <xdr:nvSpPr>
        <xdr:cNvPr id="87" name="楕円 86"/>
        <xdr:cNvSpPr/>
      </xdr:nvSpPr>
      <xdr:spPr>
        <a:xfrm>
          <a:off x="1079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36606</xdr:rowOff>
    </xdr:from>
    <xdr:ext cx="534377" cy="259045"/>
    <xdr:sp macro="" textlink="">
      <xdr:nvSpPr>
        <xdr:cNvPr id="88" name="テキスト ボックス 87"/>
        <xdr:cNvSpPr txBox="1"/>
      </xdr:nvSpPr>
      <xdr:spPr>
        <a:xfrm>
          <a:off x="863111" y="62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94437</xdr:rowOff>
    </xdr:from>
    <xdr:to>
      <xdr:col>24</xdr:col>
      <xdr:colOff>63500</xdr:colOff>
      <xdr:row>57</xdr:row>
      <xdr:rowOff>95330</xdr:rowOff>
    </xdr:to>
    <xdr:cxnSp macro="">
      <xdr:nvCxnSpPr>
        <xdr:cNvPr id="113" name="直線コネクタ 112"/>
        <xdr:cNvCxnSpPr/>
      </xdr:nvCxnSpPr>
      <xdr:spPr>
        <a:xfrm>
          <a:off x="3797300" y="9867087"/>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39295</xdr:rowOff>
    </xdr:from>
    <xdr:to>
      <xdr:col>19</xdr:col>
      <xdr:colOff>177800</xdr:colOff>
      <xdr:row>57</xdr:row>
      <xdr:rowOff>94437</xdr:rowOff>
    </xdr:to>
    <xdr:cxnSp macro="">
      <xdr:nvCxnSpPr>
        <xdr:cNvPr id="116" name="直線コネクタ 115"/>
        <xdr:cNvCxnSpPr/>
      </xdr:nvCxnSpPr>
      <xdr:spPr>
        <a:xfrm>
          <a:off x="2908300" y="9811945"/>
          <a:ext cx="8890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39295</xdr:rowOff>
    </xdr:from>
    <xdr:to>
      <xdr:col>15</xdr:col>
      <xdr:colOff>50800</xdr:colOff>
      <xdr:row>57</xdr:row>
      <xdr:rowOff>55500</xdr:rowOff>
    </xdr:to>
    <xdr:cxnSp macro="">
      <xdr:nvCxnSpPr>
        <xdr:cNvPr id="119" name="直線コネクタ 118"/>
        <xdr:cNvCxnSpPr/>
      </xdr:nvCxnSpPr>
      <xdr:spPr>
        <a:xfrm flipV="1">
          <a:off x="2019300" y="9811945"/>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55500</xdr:rowOff>
    </xdr:from>
    <xdr:to>
      <xdr:col>10</xdr:col>
      <xdr:colOff>114300</xdr:colOff>
      <xdr:row>57</xdr:row>
      <xdr:rowOff>114975</xdr:rowOff>
    </xdr:to>
    <xdr:cxnSp macro="">
      <xdr:nvCxnSpPr>
        <xdr:cNvPr id="122" name="直線コネクタ 121"/>
        <xdr:cNvCxnSpPr/>
      </xdr:nvCxnSpPr>
      <xdr:spPr>
        <a:xfrm flipV="1">
          <a:off x="1130300" y="9828150"/>
          <a:ext cx="889000" cy="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44530</xdr:rowOff>
    </xdr:from>
    <xdr:to>
      <xdr:col>24</xdr:col>
      <xdr:colOff>114300</xdr:colOff>
      <xdr:row>57</xdr:row>
      <xdr:rowOff>146130</xdr:rowOff>
    </xdr:to>
    <xdr:sp macro="" textlink="">
      <xdr:nvSpPr>
        <xdr:cNvPr id="132" name="楕円 131"/>
        <xdr:cNvSpPr/>
      </xdr:nvSpPr>
      <xdr:spPr>
        <a:xfrm>
          <a:off x="4584700" y="98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130907</xdr:rowOff>
    </xdr:from>
    <xdr:ext cx="599010" cy="259045"/>
    <xdr:sp macro="" textlink="">
      <xdr:nvSpPr>
        <xdr:cNvPr id="133" name="総務費該当値テキスト"/>
        <xdr:cNvSpPr txBox="1"/>
      </xdr:nvSpPr>
      <xdr:spPr>
        <a:xfrm>
          <a:off x="4686300" y="973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43637</xdr:rowOff>
    </xdr:from>
    <xdr:to>
      <xdr:col>20</xdr:col>
      <xdr:colOff>38100</xdr:colOff>
      <xdr:row>57</xdr:row>
      <xdr:rowOff>145237</xdr:rowOff>
    </xdr:to>
    <xdr:sp macro="" textlink="">
      <xdr:nvSpPr>
        <xdr:cNvPr id="134" name="楕円 133"/>
        <xdr:cNvSpPr/>
      </xdr:nvSpPr>
      <xdr:spPr>
        <a:xfrm>
          <a:off x="3746500" y="9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136364</xdr:rowOff>
    </xdr:from>
    <xdr:ext cx="599010" cy="259045"/>
    <xdr:sp macro="" textlink="">
      <xdr:nvSpPr>
        <xdr:cNvPr id="135" name="テキスト ボックス 134"/>
        <xdr:cNvSpPr txBox="1"/>
      </xdr:nvSpPr>
      <xdr:spPr>
        <a:xfrm>
          <a:off x="3497795" y="990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159945</xdr:rowOff>
    </xdr:from>
    <xdr:to>
      <xdr:col>15</xdr:col>
      <xdr:colOff>101600</xdr:colOff>
      <xdr:row>57</xdr:row>
      <xdr:rowOff>90095</xdr:rowOff>
    </xdr:to>
    <xdr:sp macro="" textlink="">
      <xdr:nvSpPr>
        <xdr:cNvPr id="136" name="楕円 135"/>
        <xdr:cNvSpPr/>
      </xdr:nvSpPr>
      <xdr:spPr>
        <a:xfrm>
          <a:off x="2857500" y="97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81222</xdr:rowOff>
    </xdr:from>
    <xdr:ext cx="599010" cy="259045"/>
    <xdr:sp macro="" textlink="">
      <xdr:nvSpPr>
        <xdr:cNvPr id="137" name="テキスト ボックス 136"/>
        <xdr:cNvSpPr txBox="1"/>
      </xdr:nvSpPr>
      <xdr:spPr>
        <a:xfrm>
          <a:off x="2608795" y="985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4700</xdr:rowOff>
    </xdr:from>
    <xdr:to>
      <xdr:col>10</xdr:col>
      <xdr:colOff>165100</xdr:colOff>
      <xdr:row>57</xdr:row>
      <xdr:rowOff>106300</xdr:rowOff>
    </xdr:to>
    <xdr:sp macro="" textlink="">
      <xdr:nvSpPr>
        <xdr:cNvPr id="138" name="楕円 137"/>
        <xdr:cNvSpPr/>
      </xdr:nvSpPr>
      <xdr:spPr>
        <a:xfrm>
          <a:off x="1968500" y="97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97427</xdr:rowOff>
    </xdr:from>
    <xdr:ext cx="599010" cy="259045"/>
    <xdr:sp macro="" textlink="">
      <xdr:nvSpPr>
        <xdr:cNvPr id="139" name="テキスト ボックス 138"/>
        <xdr:cNvSpPr txBox="1"/>
      </xdr:nvSpPr>
      <xdr:spPr>
        <a:xfrm>
          <a:off x="1719795" y="98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64175</xdr:rowOff>
    </xdr:from>
    <xdr:to>
      <xdr:col>6</xdr:col>
      <xdr:colOff>38100</xdr:colOff>
      <xdr:row>57</xdr:row>
      <xdr:rowOff>165775</xdr:rowOff>
    </xdr:to>
    <xdr:sp macro="" textlink="">
      <xdr:nvSpPr>
        <xdr:cNvPr id="140" name="楕円 139"/>
        <xdr:cNvSpPr/>
      </xdr:nvSpPr>
      <xdr:spPr>
        <a:xfrm>
          <a:off x="1079500" y="9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156902</xdr:rowOff>
    </xdr:from>
    <xdr:ext cx="599010" cy="259045"/>
    <xdr:sp macro="" textlink="">
      <xdr:nvSpPr>
        <xdr:cNvPr id="141" name="テキスト ボックス 140"/>
        <xdr:cNvSpPr txBox="1"/>
      </xdr:nvSpPr>
      <xdr:spPr>
        <a:xfrm>
          <a:off x="830795" y="992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86246</xdr:rowOff>
    </xdr:from>
    <xdr:to>
      <xdr:col>24</xdr:col>
      <xdr:colOff>63500</xdr:colOff>
      <xdr:row>76</xdr:row>
      <xdr:rowOff>100586</xdr:rowOff>
    </xdr:to>
    <xdr:cxnSp macro="">
      <xdr:nvCxnSpPr>
        <xdr:cNvPr id="170" name="直線コネクタ 169"/>
        <xdr:cNvCxnSpPr/>
      </xdr:nvCxnSpPr>
      <xdr:spPr>
        <a:xfrm flipV="1">
          <a:off x="3797300" y="13116446"/>
          <a:ext cx="8382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95563</xdr:rowOff>
    </xdr:from>
    <xdr:to>
      <xdr:col>19</xdr:col>
      <xdr:colOff>177800</xdr:colOff>
      <xdr:row>76</xdr:row>
      <xdr:rowOff>100586</xdr:rowOff>
    </xdr:to>
    <xdr:cxnSp macro="">
      <xdr:nvCxnSpPr>
        <xdr:cNvPr id="173" name="直線コネクタ 172"/>
        <xdr:cNvCxnSpPr/>
      </xdr:nvCxnSpPr>
      <xdr:spPr>
        <a:xfrm>
          <a:off x="2908300" y="13125763"/>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95563</xdr:rowOff>
    </xdr:from>
    <xdr:to>
      <xdr:col>15</xdr:col>
      <xdr:colOff>50800</xdr:colOff>
      <xdr:row>76</xdr:row>
      <xdr:rowOff>169802</xdr:rowOff>
    </xdr:to>
    <xdr:cxnSp macro="">
      <xdr:nvCxnSpPr>
        <xdr:cNvPr id="176" name="直線コネクタ 175"/>
        <xdr:cNvCxnSpPr/>
      </xdr:nvCxnSpPr>
      <xdr:spPr>
        <a:xfrm flipV="1">
          <a:off x="2019300" y="13125763"/>
          <a:ext cx="889000" cy="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169802</xdr:rowOff>
    </xdr:from>
    <xdr:to>
      <xdr:col>10</xdr:col>
      <xdr:colOff>114300</xdr:colOff>
      <xdr:row>77</xdr:row>
      <xdr:rowOff>4310</xdr:rowOff>
    </xdr:to>
    <xdr:cxnSp macro="">
      <xdr:nvCxnSpPr>
        <xdr:cNvPr id="179" name="直線コネクタ 178"/>
        <xdr:cNvCxnSpPr/>
      </xdr:nvCxnSpPr>
      <xdr:spPr>
        <a:xfrm flipV="1">
          <a:off x="1130300" y="1320000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35446</xdr:rowOff>
    </xdr:from>
    <xdr:to>
      <xdr:col>24</xdr:col>
      <xdr:colOff>114300</xdr:colOff>
      <xdr:row>76</xdr:row>
      <xdr:rowOff>137046</xdr:rowOff>
    </xdr:to>
    <xdr:sp macro="" textlink="">
      <xdr:nvSpPr>
        <xdr:cNvPr id="189" name="楕円 188"/>
        <xdr:cNvSpPr/>
      </xdr:nvSpPr>
      <xdr:spPr>
        <a:xfrm>
          <a:off x="4584700" y="130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13873</xdr:rowOff>
    </xdr:from>
    <xdr:ext cx="599010" cy="259045"/>
    <xdr:sp macro="" textlink="">
      <xdr:nvSpPr>
        <xdr:cNvPr id="190" name="民生費該当値テキスト"/>
        <xdr:cNvSpPr txBox="1"/>
      </xdr:nvSpPr>
      <xdr:spPr>
        <a:xfrm>
          <a:off x="4686300" y="130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49786</xdr:rowOff>
    </xdr:from>
    <xdr:to>
      <xdr:col>20</xdr:col>
      <xdr:colOff>38100</xdr:colOff>
      <xdr:row>76</xdr:row>
      <xdr:rowOff>151386</xdr:rowOff>
    </xdr:to>
    <xdr:sp macro="" textlink="">
      <xdr:nvSpPr>
        <xdr:cNvPr id="191" name="楕円 190"/>
        <xdr:cNvSpPr/>
      </xdr:nvSpPr>
      <xdr:spPr>
        <a:xfrm>
          <a:off x="3746500" y="130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142513</xdr:rowOff>
    </xdr:from>
    <xdr:ext cx="599010" cy="259045"/>
    <xdr:sp macro="" textlink="">
      <xdr:nvSpPr>
        <xdr:cNvPr id="192" name="テキスト ボックス 191"/>
        <xdr:cNvSpPr txBox="1"/>
      </xdr:nvSpPr>
      <xdr:spPr>
        <a:xfrm>
          <a:off x="3497795" y="1317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44763</xdr:rowOff>
    </xdr:from>
    <xdr:to>
      <xdr:col>15</xdr:col>
      <xdr:colOff>101600</xdr:colOff>
      <xdr:row>76</xdr:row>
      <xdr:rowOff>146363</xdr:rowOff>
    </xdr:to>
    <xdr:sp macro="" textlink="">
      <xdr:nvSpPr>
        <xdr:cNvPr id="193" name="楕円 192"/>
        <xdr:cNvSpPr/>
      </xdr:nvSpPr>
      <xdr:spPr>
        <a:xfrm>
          <a:off x="2857500" y="130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137490</xdr:rowOff>
    </xdr:from>
    <xdr:ext cx="599010" cy="259045"/>
    <xdr:sp macro="" textlink="">
      <xdr:nvSpPr>
        <xdr:cNvPr id="194" name="テキスト ボックス 193"/>
        <xdr:cNvSpPr txBox="1"/>
      </xdr:nvSpPr>
      <xdr:spPr>
        <a:xfrm>
          <a:off x="2608795" y="1316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119002</xdr:rowOff>
    </xdr:from>
    <xdr:to>
      <xdr:col>10</xdr:col>
      <xdr:colOff>165100</xdr:colOff>
      <xdr:row>77</xdr:row>
      <xdr:rowOff>49152</xdr:rowOff>
    </xdr:to>
    <xdr:sp macro="" textlink="">
      <xdr:nvSpPr>
        <xdr:cNvPr id="195" name="楕円 194"/>
        <xdr:cNvSpPr/>
      </xdr:nvSpPr>
      <xdr:spPr>
        <a:xfrm>
          <a:off x="1968500" y="131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40279</xdr:rowOff>
    </xdr:from>
    <xdr:ext cx="599010" cy="259045"/>
    <xdr:sp macro="" textlink="">
      <xdr:nvSpPr>
        <xdr:cNvPr id="196" name="テキスト ボックス 195"/>
        <xdr:cNvSpPr txBox="1"/>
      </xdr:nvSpPr>
      <xdr:spPr>
        <a:xfrm>
          <a:off x="1719795" y="1324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124960</xdr:rowOff>
    </xdr:from>
    <xdr:to>
      <xdr:col>6</xdr:col>
      <xdr:colOff>38100</xdr:colOff>
      <xdr:row>77</xdr:row>
      <xdr:rowOff>55110</xdr:rowOff>
    </xdr:to>
    <xdr:sp macro="" textlink="">
      <xdr:nvSpPr>
        <xdr:cNvPr id="197" name="楕円 196"/>
        <xdr:cNvSpPr/>
      </xdr:nvSpPr>
      <xdr:spPr>
        <a:xfrm>
          <a:off x="1079500" y="13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71637</xdr:rowOff>
    </xdr:from>
    <xdr:ext cx="599010" cy="259045"/>
    <xdr:sp macro="" textlink="">
      <xdr:nvSpPr>
        <xdr:cNvPr id="198" name="テキスト ボックス 197"/>
        <xdr:cNvSpPr txBox="1"/>
      </xdr:nvSpPr>
      <xdr:spPr>
        <a:xfrm>
          <a:off x="830795" y="1293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10671</xdr:rowOff>
    </xdr:from>
    <xdr:to>
      <xdr:col>24</xdr:col>
      <xdr:colOff>63500</xdr:colOff>
      <xdr:row>97</xdr:row>
      <xdr:rowOff>116621</xdr:rowOff>
    </xdr:to>
    <xdr:cxnSp macro="">
      <xdr:nvCxnSpPr>
        <xdr:cNvPr id="227" name="直線コネクタ 226"/>
        <xdr:cNvCxnSpPr/>
      </xdr:nvCxnSpPr>
      <xdr:spPr>
        <a:xfrm flipV="1">
          <a:off x="3797300" y="16641321"/>
          <a:ext cx="838200" cy="10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116621</xdr:rowOff>
    </xdr:from>
    <xdr:to>
      <xdr:col>19</xdr:col>
      <xdr:colOff>177800</xdr:colOff>
      <xdr:row>98</xdr:row>
      <xdr:rowOff>6390</xdr:rowOff>
    </xdr:to>
    <xdr:cxnSp macro="">
      <xdr:nvCxnSpPr>
        <xdr:cNvPr id="230" name="直線コネクタ 229"/>
        <xdr:cNvCxnSpPr/>
      </xdr:nvCxnSpPr>
      <xdr:spPr>
        <a:xfrm flipV="1">
          <a:off x="2908300" y="16747271"/>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6390</xdr:rowOff>
    </xdr:from>
    <xdr:to>
      <xdr:col>15</xdr:col>
      <xdr:colOff>50800</xdr:colOff>
      <xdr:row>98</xdr:row>
      <xdr:rowOff>19448</xdr:rowOff>
    </xdr:to>
    <xdr:cxnSp macro="">
      <xdr:nvCxnSpPr>
        <xdr:cNvPr id="233" name="直線コネクタ 232"/>
        <xdr:cNvCxnSpPr/>
      </xdr:nvCxnSpPr>
      <xdr:spPr>
        <a:xfrm flipV="1">
          <a:off x="2019300" y="16808490"/>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19448</xdr:rowOff>
    </xdr:from>
    <xdr:to>
      <xdr:col>10</xdr:col>
      <xdr:colOff>114300</xdr:colOff>
      <xdr:row>98</xdr:row>
      <xdr:rowOff>28612</xdr:rowOff>
    </xdr:to>
    <xdr:cxnSp macro="">
      <xdr:nvCxnSpPr>
        <xdr:cNvPr id="236" name="直線コネクタ 235"/>
        <xdr:cNvCxnSpPr/>
      </xdr:nvCxnSpPr>
      <xdr:spPr>
        <a:xfrm flipV="1">
          <a:off x="1130300" y="1682154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131321</xdr:rowOff>
    </xdr:from>
    <xdr:to>
      <xdr:col>24</xdr:col>
      <xdr:colOff>114300</xdr:colOff>
      <xdr:row>97</xdr:row>
      <xdr:rowOff>61471</xdr:rowOff>
    </xdr:to>
    <xdr:sp macro="" textlink="">
      <xdr:nvSpPr>
        <xdr:cNvPr id="246" name="楕円 245"/>
        <xdr:cNvSpPr/>
      </xdr:nvSpPr>
      <xdr:spPr>
        <a:xfrm>
          <a:off x="4584700" y="165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154198</xdr:rowOff>
    </xdr:from>
    <xdr:ext cx="599010" cy="259045"/>
    <xdr:sp macro="" textlink="">
      <xdr:nvSpPr>
        <xdr:cNvPr id="247" name="衛生費該当値テキスト"/>
        <xdr:cNvSpPr txBox="1"/>
      </xdr:nvSpPr>
      <xdr:spPr>
        <a:xfrm>
          <a:off x="4686300" y="1644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65821</xdr:rowOff>
    </xdr:from>
    <xdr:to>
      <xdr:col>20</xdr:col>
      <xdr:colOff>38100</xdr:colOff>
      <xdr:row>97</xdr:row>
      <xdr:rowOff>167421</xdr:rowOff>
    </xdr:to>
    <xdr:sp macro="" textlink="">
      <xdr:nvSpPr>
        <xdr:cNvPr id="248" name="楕円 247"/>
        <xdr:cNvSpPr/>
      </xdr:nvSpPr>
      <xdr:spPr>
        <a:xfrm>
          <a:off x="3746500" y="166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12498</xdr:rowOff>
    </xdr:from>
    <xdr:ext cx="599010" cy="259045"/>
    <xdr:sp macro="" textlink="">
      <xdr:nvSpPr>
        <xdr:cNvPr id="249" name="テキスト ボックス 248"/>
        <xdr:cNvSpPr txBox="1"/>
      </xdr:nvSpPr>
      <xdr:spPr>
        <a:xfrm>
          <a:off x="3497795" y="1647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127040</xdr:rowOff>
    </xdr:from>
    <xdr:to>
      <xdr:col>15</xdr:col>
      <xdr:colOff>101600</xdr:colOff>
      <xdr:row>98</xdr:row>
      <xdr:rowOff>57190</xdr:rowOff>
    </xdr:to>
    <xdr:sp macro="" textlink="">
      <xdr:nvSpPr>
        <xdr:cNvPr id="250" name="楕円 249"/>
        <xdr:cNvSpPr/>
      </xdr:nvSpPr>
      <xdr:spPr>
        <a:xfrm>
          <a:off x="2857500" y="167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48317</xdr:rowOff>
    </xdr:from>
    <xdr:ext cx="599010" cy="259045"/>
    <xdr:sp macro="" textlink="">
      <xdr:nvSpPr>
        <xdr:cNvPr id="251" name="テキスト ボックス 250"/>
        <xdr:cNvSpPr txBox="1"/>
      </xdr:nvSpPr>
      <xdr:spPr>
        <a:xfrm>
          <a:off x="2608795" y="168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140098</xdr:rowOff>
    </xdr:from>
    <xdr:to>
      <xdr:col>10</xdr:col>
      <xdr:colOff>165100</xdr:colOff>
      <xdr:row>98</xdr:row>
      <xdr:rowOff>70248</xdr:rowOff>
    </xdr:to>
    <xdr:sp macro="" textlink="">
      <xdr:nvSpPr>
        <xdr:cNvPr id="252" name="楕円 251"/>
        <xdr:cNvSpPr/>
      </xdr:nvSpPr>
      <xdr:spPr>
        <a:xfrm>
          <a:off x="1968500" y="167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61375</xdr:rowOff>
    </xdr:from>
    <xdr:ext cx="599010" cy="259045"/>
    <xdr:sp macro="" textlink="">
      <xdr:nvSpPr>
        <xdr:cNvPr id="253" name="テキスト ボックス 252"/>
        <xdr:cNvSpPr txBox="1"/>
      </xdr:nvSpPr>
      <xdr:spPr>
        <a:xfrm>
          <a:off x="1719795" y="1686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149262</xdr:rowOff>
    </xdr:from>
    <xdr:to>
      <xdr:col>6</xdr:col>
      <xdr:colOff>38100</xdr:colOff>
      <xdr:row>98</xdr:row>
      <xdr:rowOff>79412</xdr:rowOff>
    </xdr:to>
    <xdr:sp macro="" textlink="">
      <xdr:nvSpPr>
        <xdr:cNvPr id="254" name="楕円 253"/>
        <xdr:cNvSpPr/>
      </xdr:nvSpPr>
      <xdr:spPr>
        <a:xfrm>
          <a:off x="1079500" y="167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95939</xdr:rowOff>
    </xdr:from>
    <xdr:ext cx="534377" cy="259045"/>
    <xdr:sp macro="" textlink="">
      <xdr:nvSpPr>
        <xdr:cNvPr id="255" name="テキスト ボックス 254"/>
        <xdr:cNvSpPr txBox="1"/>
      </xdr:nvSpPr>
      <xdr:spPr>
        <a:xfrm>
          <a:off x="863111" y="165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26251</xdr:rowOff>
    </xdr:from>
    <xdr:to>
      <xdr:col>55</xdr:col>
      <xdr:colOff>0</xdr:colOff>
      <xdr:row>57</xdr:row>
      <xdr:rowOff>112673</xdr:rowOff>
    </xdr:to>
    <xdr:cxnSp macro="">
      <xdr:nvCxnSpPr>
        <xdr:cNvPr id="339" name="直線コネクタ 338"/>
        <xdr:cNvCxnSpPr/>
      </xdr:nvCxnSpPr>
      <xdr:spPr>
        <a:xfrm flipV="1">
          <a:off x="9639300" y="9798901"/>
          <a:ext cx="838200" cy="8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33631</xdr:rowOff>
    </xdr:from>
    <xdr:to>
      <xdr:col>50</xdr:col>
      <xdr:colOff>114300</xdr:colOff>
      <xdr:row>57</xdr:row>
      <xdr:rowOff>112673</xdr:rowOff>
    </xdr:to>
    <xdr:cxnSp macro="">
      <xdr:nvCxnSpPr>
        <xdr:cNvPr id="342" name="直線コネクタ 341"/>
        <xdr:cNvCxnSpPr/>
      </xdr:nvCxnSpPr>
      <xdr:spPr>
        <a:xfrm>
          <a:off x="8750300" y="9806281"/>
          <a:ext cx="889000" cy="7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33631</xdr:rowOff>
    </xdr:from>
    <xdr:to>
      <xdr:col>45</xdr:col>
      <xdr:colOff>177800</xdr:colOff>
      <xdr:row>57</xdr:row>
      <xdr:rowOff>138102</xdr:rowOff>
    </xdr:to>
    <xdr:cxnSp macro="">
      <xdr:nvCxnSpPr>
        <xdr:cNvPr id="345" name="直線コネクタ 344"/>
        <xdr:cNvCxnSpPr/>
      </xdr:nvCxnSpPr>
      <xdr:spPr>
        <a:xfrm flipV="1">
          <a:off x="7861300" y="9806281"/>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138102</xdr:rowOff>
    </xdr:from>
    <xdr:to>
      <xdr:col>41</xdr:col>
      <xdr:colOff>50800</xdr:colOff>
      <xdr:row>57</xdr:row>
      <xdr:rowOff>140635</xdr:rowOff>
    </xdr:to>
    <xdr:cxnSp macro="">
      <xdr:nvCxnSpPr>
        <xdr:cNvPr id="348" name="直線コネクタ 347"/>
        <xdr:cNvCxnSpPr/>
      </xdr:nvCxnSpPr>
      <xdr:spPr>
        <a:xfrm flipV="1">
          <a:off x="6972300" y="9910752"/>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146901</xdr:rowOff>
    </xdr:from>
    <xdr:to>
      <xdr:col>55</xdr:col>
      <xdr:colOff>50800</xdr:colOff>
      <xdr:row>57</xdr:row>
      <xdr:rowOff>77051</xdr:rowOff>
    </xdr:to>
    <xdr:sp macro="" textlink="">
      <xdr:nvSpPr>
        <xdr:cNvPr id="358" name="楕円 357"/>
        <xdr:cNvSpPr/>
      </xdr:nvSpPr>
      <xdr:spPr>
        <a:xfrm>
          <a:off x="10426700" y="97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169778</xdr:rowOff>
    </xdr:from>
    <xdr:ext cx="599010" cy="259045"/>
    <xdr:sp macro="" textlink="">
      <xdr:nvSpPr>
        <xdr:cNvPr id="359" name="農林水産業費該当値テキスト"/>
        <xdr:cNvSpPr txBox="1"/>
      </xdr:nvSpPr>
      <xdr:spPr>
        <a:xfrm>
          <a:off x="10528300" y="959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61873</xdr:rowOff>
    </xdr:from>
    <xdr:to>
      <xdr:col>50</xdr:col>
      <xdr:colOff>165100</xdr:colOff>
      <xdr:row>57</xdr:row>
      <xdr:rowOff>163473</xdr:rowOff>
    </xdr:to>
    <xdr:sp macro="" textlink="">
      <xdr:nvSpPr>
        <xdr:cNvPr id="360" name="楕円 359"/>
        <xdr:cNvSpPr/>
      </xdr:nvSpPr>
      <xdr:spPr>
        <a:xfrm>
          <a:off x="9588500" y="98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154600</xdr:rowOff>
    </xdr:from>
    <xdr:ext cx="599010" cy="259045"/>
    <xdr:sp macro="" textlink="">
      <xdr:nvSpPr>
        <xdr:cNvPr id="361" name="テキスト ボックス 360"/>
        <xdr:cNvSpPr txBox="1"/>
      </xdr:nvSpPr>
      <xdr:spPr>
        <a:xfrm>
          <a:off x="9339795" y="992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154281</xdr:rowOff>
    </xdr:from>
    <xdr:to>
      <xdr:col>46</xdr:col>
      <xdr:colOff>38100</xdr:colOff>
      <xdr:row>57</xdr:row>
      <xdr:rowOff>84431</xdr:rowOff>
    </xdr:to>
    <xdr:sp macro="" textlink="">
      <xdr:nvSpPr>
        <xdr:cNvPr id="362" name="楕円 361"/>
        <xdr:cNvSpPr/>
      </xdr:nvSpPr>
      <xdr:spPr>
        <a:xfrm>
          <a:off x="8699500" y="97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100958</xdr:rowOff>
    </xdr:from>
    <xdr:ext cx="599010" cy="259045"/>
    <xdr:sp macro="" textlink="">
      <xdr:nvSpPr>
        <xdr:cNvPr id="363" name="テキスト ボックス 362"/>
        <xdr:cNvSpPr txBox="1"/>
      </xdr:nvSpPr>
      <xdr:spPr>
        <a:xfrm>
          <a:off x="8450795" y="953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87302</xdr:rowOff>
    </xdr:from>
    <xdr:to>
      <xdr:col>41</xdr:col>
      <xdr:colOff>101600</xdr:colOff>
      <xdr:row>58</xdr:row>
      <xdr:rowOff>17452</xdr:rowOff>
    </xdr:to>
    <xdr:sp macro="" textlink="">
      <xdr:nvSpPr>
        <xdr:cNvPr id="364" name="楕円 363"/>
        <xdr:cNvSpPr/>
      </xdr:nvSpPr>
      <xdr:spPr>
        <a:xfrm>
          <a:off x="7810500" y="98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8579</xdr:rowOff>
    </xdr:from>
    <xdr:ext cx="599010" cy="259045"/>
    <xdr:sp macro="" textlink="">
      <xdr:nvSpPr>
        <xdr:cNvPr id="365" name="テキスト ボックス 364"/>
        <xdr:cNvSpPr txBox="1"/>
      </xdr:nvSpPr>
      <xdr:spPr>
        <a:xfrm>
          <a:off x="7561795" y="995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89835</xdr:rowOff>
    </xdr:from>
    <xdr:to>
      <xdr:col>36</xdr:col>
      <xdr:colOff>165100</xdr:colOff>
      <xdr:row>58</xdr:row>
      <xdr:rowOff>19985</xdr:rowOff>
    </xdr:to>
    <xdr:sp macro="" textlink="">
      <xdr:nvSpPr>
        <xdr:cNvPr id="366" name="楕円 365"/>
        <xdr:cNvSpPr/>
      </xdr:nvSpPr>
      <xdr:spPr>
        <a:xfrm>
          <a:off x="6921500" y="98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11112</xdr:rowOff>
    </xdr:from>
    <xdr:ext cx="534377" cy="259045"/>
    <xdr:sp macro="" textlink="">
      <xdr:nvSpPr>
        <xdr:cNvPr id="367" name="テキスト ボックス 366"/>
        <xdr:cNvSpPr txBox="1"/>
      </xdr:nvSpPr>
      <xdr:spPr>
        <a:xfrm>
          <a:off x="6705111" y="99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134130</xdr:rowOff>
    </xdr:from>
    <xdr:to>
      <xdr:col>55</xdr:col>
      <xdr:colOff>0</xdr:colOff>
      <xdr:row>78</xdr:row>
      <xdr:rowOff>74820</xdr:rowOff>
    </xdr:to>
    <xdr:cxnSp macro="">
      <xdr:nvCxnSpPr>
        <xdr:cNvPr id="396" name="直線コネクタ 395"/>
        <xdr:cNvCxnSpPr/>
      </xdr:nvCxnSpPr>
      <xdr:spPr>
        <a:xfrm>
          <a:off x="9639300" y="13335780"/>
          <a:ext cx="838200" cy="1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134130</xdr:rowOff>
    </xdr:from>
    <xdr:to>
      <xdr:col>50</xdr:col>
      <xdr:colOff>114300</xdr:colOff>
      <xdr:row>78</xdr:row>
      <xdr:rowOff>49529</xdr:rowOff>
    </xdr:to>
    <xdr:cxnSp macro="">
      <xdr:nvCxnSpPr>
        <xdr:cNvPr id="399" name="直線コネクタ 398"/>
        <xdr:cNvCxnSpPr/>
      </xdr:nvCxnSpPr>
      <xdr:spPr>
        <a:xfrm flipV="1">
          <a:off x="8750300" y="13335780"/>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20507</xdr:rowOff>
    </xdr:from>
    <xdr:to>
      <xdr:col>45</xdr:col>
      <xdr:colOff>177800</xdr:colOff>
      <xdr:row>78</xdr:row>
      <xdr:rowOff>49529</xdr:rowOff>
    </xdr:to>
    <xdr:cxnSp macro="">
      <xdr:nvCxnSpPr>
        <xdr:cNvPr id="402" name="直線コネクタ 401"/>
        <xdr:cNvCxnSpPr/>
      </xdr:nvCxnSpPr>
      <xdr:spPr>
        <a:xfrm>
          <a:off x="7861300" y="13393607"/>
          <a:ext cx="889000" cy="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20507</xdr:rowOff>
    </xdr:from>
    <xdr:to>
      <xdr:col>41</xdr:col>
      <xdr:colOff>50800</xdr:colOff>
      <xdr:row>78</xdr:row>
      <xdr:rowOff>123237</xdr:rowOff>
    </xdr:to>
    <xdr:cxnSp macro="">
      <xdr:nvCxnSpPr>
        <xdr:cNvPr id="405" name="直線コネクタ 404"/>
        <xdr:cNvCxnSpPr/>
      </xdr:nvCxnSpPr>
      <xdr:spPr>
        <a:xfrm flipV="1">
          <a:off x="6972300" y="13393607"/>
          <a:ext cx="889000" cy="10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24020</xdr:rowOff>
    </xdr:from>
    <xdr:to>
      <xdr:col>55</xdr:col>
      <xdr:colOff>50800</xdr:colOff>
      <xdr:row>78</xdr:row>
      <xdr:rowOff>125620</xdr:rowOff>
    </xdr:to>
    <xdr:sp macro="" textlink="">
      <xdr:nvSpPr>
        <xdr:cNvPr id="415" name="楕円 414"/>
        <xdr:cNvSpPr/>
      </xdr:nvSpPr>
      <xdr:spPr>
        <a:xfrm>
          <a:off x="10426700" y="133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2447</xdr:rowOff>
    </xdr:from>
    <xdr:ext cx="534377" cy="259045"/>
    <xdr:sp macro="" textlink="">
      <xdr:nvSpPr>
        <xdr:cNvPr id="416" name="商工費該当値テキスト"/>
        <xdr:cNvSpPr txBox="1"/>
      </xdr:nvSpPr>
      <xdr:spPr>
        <a:xfrm>
          <a:off x="10528300" y="133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83330</xdr:rowOff>
    </xdr:from>
    <xdr:to>
      <xdr:col>50</xdr:col>
      <xdr:colOff>165100</xdr:colOff>
      <xdr:row>78</xdr:row>
      <xdr:rowOff>13480</xdr:rowOff>
    </xdr:to>
    <xdr:sp macro="" textlink="">
      <xdr:nvSpPr>
        <xdr:cNvPr id="417" name="楕円 416"/>
        <xdr:cNvSpPr/>
      </xdr:nvSpPr>
      <xdr:spPr>
        <a:xfrm>
          <a:off x="9588500" y="132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4607</xdr:rowOff>
    </xdr:from>
    <xdr:ext cx="534377" cy="259045"/>
    <xdr:sp macro="" textlink="">
      <xdr:nvSpPr>
        <xdr:cNvPr id="418" name="テキスト ボックス 417"/>
        <xdr:cNvSpPr txBox="1"/>
      </xdr:nvSpPr>
      <xdr:spPr>
        <a:xfrm>
          <a:off x="9372111" y="1337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170179</xdr:rowOff>
    </xdr:from>
    <xdr:to>
      <xdr:col>46</xdr:col>
      <xdr:colOff>38100</xdr:colOff>
      <xdr:row>78</xdr:row>
      <xdr:rowOff>100329</xdr:rowOff>
    </xdr:to>
    <xdr:sp macro="" textlink="">
      <xdr:nvSpPr>
        <xdr:cNvPr id="419" name="楕円 418"/>
        <xdr:cNvSpPr/>
      </xdr:nvSpPr>
      <xdr:spPr>
        <a:xfrm>
          <a:off x="8699500" y="133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91456</xdr:rowOff>
    </xdr:from>
    <xdr:ext cx="534377" cy="259045"/>
    <xdr:sp macro="" textlink="">
      <xdr:nvSpPr>
        <xdr:cNvPr id="420" name="テキスト ボックス 419"/>
        <xdr:cNvSpPr txBox="1"/>
      </xdr:nvSpPr>
      <xdr:spPr>
        <a:xfrm>
          <a:off x="8483111" y="134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141157</xdr:rowOff>
    </xdr:from>
    <xdr:to>
      <xdr:col>41</xdr:col>
      <xdr:colOff>101600</xdr:colOff>
      <xdr:row>78</xdr:row>
      <xdr:rowOff>71307</xdr:rowOff>
    </xdr:to>
    <xdr:sp macro="" textlink="">
      <xdr:nvSpPr>
        <xdr:cNvPr id="421" name="楕円 420"/>
        <xdr:cNvSpPr/>
      </xdr:nvSpPr>
      <xdr:spPr>
        <a:xfrm>
          <a:off x="7810500" y="133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62434</xdr:rowOff>
    </xdr:from>
    <xdr:ext cx="534377" cy="259045"/>
    <xdr:sp macro="" textlink="">
      <xdr:nvSpPr>
        <xdr:cNvPr id="422" name="テキスト ボックス 421"/>
        <xdr:cNvSpPr txBox="1"/>
      </xdr:nvSpPr>
      <xdr:spPr>
        <a:xfrm>
          <a:off x="7594111" y="134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72437</xdr:rowOff>
    </xdr:from>
    <xdr:to>
      <xdr:col>36</xdr:col>
      <xdr:colOff>165100</xdr:colOff>
      <xdr:row>79</xdr:row>
      <xdr:rowOff>2587</xdr:rowOff>
    </xdr:to>
    <xdr:sp macro="" textlink="">
      <xdr:nvSpPr>
        <xdr:cNvPr id="423" name="楕円 422"/>
        <xdr:cNvSpPr/>
      </xdr:nvSpPr>
      <xdr:spPr>
        <a:xfrm>
          <a:off x="6921500" y="134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165164</xdr:rowOff>
    </xdr:from>
    <xdr:ext cx="534377" cy="259045"/>
    <xdr:sp macro="" textlink="">
      <xdr:nvSpPr>
        <xdr:cNvPr id="424" name="テキスト ボックス 423"/>
        <xdr:cNvSpPr txBox="1"/>
      </xdr:nvSpPr>
      <xdr:spPr>
        <a:xfrm>
          <a:off x="6705111" y="1353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84691</xdr:rowOff>
    </xdr:from>
    <xdr:to>
      <xdr:col>55</xdr:col>
      <xdr:colOff>0</xdr:colOff>
      <xdr:row>98</xdr:row>
      <xdr:rowOff>91101</xdr:rowOff>
    </xdr:to>
    <xdr:cxnSp macro="">
      <xdr:nvCxnSpPr>
        <xdr:cNvPr id="455" name="直線コネクタ 454"/>
        <xdr:cNvCxnSpPr/>
      </xdr:nvCxnSpPr>
      <xdr:spPr>
        <a:xfrm flipV="1">
          <a:off x="9639300" y="16886791"/>
          <a:ext cx="8382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91101</xdr:rowOff>
    </xdr:from>
    <xdr:to>
      <xdr:col>50</xdr:col>
      <xdr:colOff>114300</xdr:colOff>
      <xdr:row>98</xdr:row>
      <xdr:rowOff>116931</xdr:rowOff>
    </xdr:to>
    <xdr:cxnSp macro="">
      <xdr:nvCxnSpPr>
        <xdr:cNvPr id="458" name="直線コネクタ 457"/>
        <xdr:cNvCxnSpPr/>
      </xdr:nvCxnSpPr>
      <xdr:spPr>
        <a:xfrm flipV="1">
          <a:off x="8750300" y="16893201"/>
          <a:ext cx="889000" cy="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116931</xdr:rowOff>
    </xdr:from>
    <xdr:to>
      <xdr:col>45</xdr:col>
      <xdr:colOff>177800</xdr:colOff>
      <xdr:row>98</xdr:row>
      <xdr:rowOff>132152</xdr:rowOff>
    </xdr:to>
    <xdr:cxnSp macro="">
      <xdr:nvCxnSpPr>
        <xdr:cNvPr id="461" name="直線コネクタ 460"/>
        <xdr:cNvCxnSpPr/>
      </xdr:nvCxnSpPr>
      <xdr:spPr>
        <a:xfrm flipV="1">
          <a:off x="7861300" y="16919031"/>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132152</xdr:rowOff>
    </xdr:from>
    <xdr:to>
      <xdr:col>41</xdr:col>
      <xdr:colOff>50800</xdr:colOff>
      <xdr:row>98</xdr:row>
      <xdr:rowOff>140618</xdr:rowOff>
    </xdr:to>
    <xdr:cxnSp macro="">
      <xdr:nvCxnSpPr>
        <xdr:cNvPr id="464" name="直線コネクタ 463"/>
        <xdr:cNvCxnSpPr/>
      </xdr:nvCxnSpPr>
      <xdr:spPr>
        <a:xfrm flipV="1">
          <a:off x="6972300" y="16934252"/>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33891</xdr:rowOff>
    </xdr:from>
    <xdr:to>
      <xdr:col>55</xdr:col>
      <xdr:colOff>50800</xdr:colOff>
      <xdr:row>98</xdr:row>
      <xdr:rowOff>135491</xdr:rowOff>
    </xdr:to>
    <xdr:sp macro="" textlink="">
      <xdr:nvSpPr>
        <xdr:cNvPr id="474" name="楕円 473"/>
        <xdr:cNvSpPr/>
      </xdr:nvSpPr>
      <xdr:spPr>
        <a:xfrm>
          <a:off x="10426700" y="168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120268</xdr:rowOff>
    </xdr:from>
    <xdr:ext cx="599010" cy="259045"/>
    <xdr:sp macro="" textlink="">
      <xdr:nvSpPr>
        <xdr:cNvPr id="475" name="土木費該当値テキスト"/>
        <xdr:cNvSpPr txBox="1"/>
      </xdr:nvSpPr>
      <xdr:spPr>
        <a:xfrm>
          <a:off x="10528300" y="1675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40301</xdr:rowOff>
    </xdr:from>
    <xdr:to>
      <xdr:col>50</xdr:col>
      <xdr:colOff>165100</xdr:colOff>
      <xdr:row>98</xdr:row>
      <xdr:rowOff>141901</xdr:rowOff>
    </xdr:to>
    <xdr:sp macro="" textlink="">
      <xdr:nvSpPr>
        <xdr:cNvPr id="476" name="楕円 475"/>
        <xdr:cNvSpPr/>
      </xdr:nvSpPr>
      <xdr:spPr>
        <a:xfrm>
          <a:off x="9588500" y="168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133028</xdr:rowOff>
    </xdr:from>
    <xdr:ext cx="599010" cy="259045"/>
    <xdr:sp macro="" textlink="">
      <xdr:nvSpPr>
        <xdr:cNvPr id="477" name="テキスト ボックス 476"/>
        <xdr:cNvSpPr txBox="1"/>
      </xdr:nvSpPr>
      <xdr:spPr>
        <a:xfrm>
          <a:off x="9339795" y="1693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66131</xdr:rowOff>
    </xdr:from>
    <xdr:to>
      <xdr:col>46</xdr:col>
      <xdr:colOff>38100</xdr:colOff>
      <xdr:row>98</xdr:row>
      <xdr:rowOff>167731</xdr:rowOff>
    </xdr:to>
    <xdr:sp macro="" textlink="">
      <xdr:nvSpPr>
        <xdr:cNvPr id="478" name="楕円 477"/>
        <xdr:cNvSpPr/>
      </xdr:nvSpPr>
      <xdr:spPr>
        <a:xfrm>
          <a:off x="8699500" y="168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158858</xdr:rowOff>
    </xdr:from>
    <xdr:ext cx="534377" cy="259045"/>
    <xdr:sp macro="" textlink="">
      <xdr:nvSpPr>
        <xdr:cNvPr id="479" name="テキスト ボックス 478"/>
        <xdr:cNvSpPr txBox="1"/>
      </xdr:nvSpPr>
      <xdr:spPr>
        <a:xfrm>
          <a:off x="8483111" y="169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81352</xdr:rowOff>
    </xdr:from>
    <xdr:to>
      <xdr:col>41</xdr:col>
      <xdr:colOff>101600</xdr:colOff>
      <xdr:row>99</xdr:row>
      <xdr:rowOff>11502</xdr:rowOff>
    </xdr:to>
    <xdr:sp macro="" textlink="">
      <xdr:nvSpPr>
        <xdr:cNvPr id="480" name="楕円 479"/>
        <xdr:cNvSpPr/>
      </xdr:nvSpPr>
      <xdr:spPr>
        <a:xfrm>
          <a:off x="7810500" y="168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2629</xdr:rowOff>
    </xdr:from>
    <xdr:ext cx="534377" cy="259045"/>
    <xdr:sp macro="" textlink="">
      <xdr:nvSpPr>
        <xdr:cNvPr id="481" name="テキスト ボックス 480"/>
        <xdr:cNvSpPr txBox="1"/>
      </xdr:nvSpPr>
      <xdr:spPr>
        <a:xfrm>
          <a:off x="7594111" y="169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89818</xdr:rowOff>
    </xdr:from>
    <xdr:to>
      <xdr:col>36</xdr:col>
      <xdr:colOff>165100</xdr:colOff>
      <xdr:row>99</xdr:row>
      <xdr:rowOff>19968</xdr:rowOff>
    </xdr:to>
    <xdr:sp macro="" textlink="">
      <xdr:nvSpPr>
        <xdr:cNvPr id="482" name="楕円 481"/>
        <xdr:cNvSpPr/>
      </xdr:nvSpPr>
      <xdr:spPr>
        <a:xfrm>
          <a:off x="6921500" y="168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11095</xdr:rowOff>
    </xdr:from>
    <xdr:ext cx="534377" cy="259045"/>
    <xdr:sp macro="" textlink="">
      <xdr:nvSpPr>
        <xdr:cNvPr id="483" name="テキスト ボックス 482"/>
        <xdr:cNvSpPr txBox="1"/>
      </xdr:nvSpPr>
      <xdr:spPr>
        <a:xfrm>
          <a:off x="6705111" y="169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58757</xdr:rowOff>
    </xdr:from>
    <xdr:to>
      <xdr:col>85</xdr:col>
      <xdr:colOff>127000</xdr:colOff>
      <xdr:row>37</xdr:row>
      <xdr:rowOff>91621</xdr:rowOff>
    </xdr:to>
    <xdr:cxnSp macro="">
      <xdr:nvCxnSpPr>
        <xdr:cNvPr id="510" name="直線コネクタ 509"/>
        <xdr:cNvCxnSpPr/>
      </xdr:nvCxnSpPr>
      <xdr:spPr>
        <a:xfrm flipV="1">
          <a:off x="15481300" y="6402407"/>
          <a:ext cx="838200" cy="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91621</xdr:rowOff>
    </xdr:from>
    <xdr:to>
      <xdr:col>81</xdr:col>
      <xdr:colOff>50800</xdr:colOff>
      <xdr:row>37</xdr:row>
      <xdr:rowOff>129724</xdr:rowOff>
    </xdr:to>
    <xdr:cxnSp macro="">
      <xdr:nvCxnSpPr>
        <xdr:cNvPr id="513" name="直線コネクタ 512"/>
        <xdr:cNvCxnSpPr/>
      </xdr:nvCxnSpPr>
      <xdr:spPr>
        <a:xfrm flipV="1">
          <a:off x="14592300" y="6435271"/>
          <a:ext cx="889000" cy="3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26351</xdr:rowOff>
    </xdr:from>
    <xdr:to>
      <xdr:col>76</xdr:col>
      <xdr:colOff>114300</xdr:colOff>
      <xdr:row>37</xdr:row>
      <xdr:rowOff>129724</xdr:rowOff>
    </xdr:to>
    <xdr:cxnSp macro="">
      <xdr:nvCxnSpPr>
        <xdr:cNvPr id="516" name="直線コネクタ 515"/>
        <xdr:cNvCxnSpPr/>
      </xdr:nvCxnSpPr>
      <xdr:spPr>
        <a:xfrm>
          <a:off x="13703300" y="6198551"/>
          <a:ext cx="889000" cy="27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26351</xdr:rowOff>
    </xdr:from>
    <xdr:to>
      <xdr:col>71</xdr:col>
      <xdr:colOff>177800</xdr:colOff>
      <xdr:row>37</xdr:row>
      <xdr:rowOff>134095</xdr:rowOff>
    </xdr:to>
    <xdr:cxnSp macro="">
      <xdr:nvCxnSpPr>
        <xdr:cNvPr id="519" name="直線コネクタ 518"/>
        <xdr:cNvCxnSpPr/>
      </xdr:nvCxnSpPr>
      <xdr:spPr>
        <a:xfrm flipV="1">
          <a:off x="12814300" y="6198551"/>
          <a:ext cx="889000" cy="2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7957</xdr:rowOff>
    </xdr:from>
    <xdr:to>
      <xdr:col>85</xdr:col>
      <xdr:colOff>177800</xdr:colOff>
      <xdr:row>37</xdr:row>
      <xdr:rowOff>109557</xdr:rowOff>
    </xdr:to>
    <xdr:sp macro="" textlink="">
      <xdr:nvSpPr>
        <xdr:cNvPr id="529" name="楕円 528"/>
        <xdr:cNvSpPr/>
      </xdr:nvSpPr>
      <xdr:spPr>
        <a:xfrm>
          <a:off x="16268700" y="63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157834</xdr:rowOff>
    </xdr:from>
    <xdr:ext cx="534377" cy="259045"/>
    <xdr:sp macro="" textlink="">
      <xdr:nvSpPr>
        <xdr:cNvPr id="530" name="消防費該当値テキスト"/>
        <xdr:cNvSpPr txBox="1"/>
      </xdr:nvSpPr>
      <xdr:spPr>
        <a:xfrm>
          <a:off x="16370300" y="63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40821</xdr:rowOff>
    </xdr:from>
    <xdr:to>
      <xdr:col>81</xdr:col>
      <xdr:colOff>101600</xdr:colOff>
      <xdr:row>37</xdr:row>
      <xdr:rowOff>142421</xdr:rowOff>
    </xdr:to>
    <xdr:sp macro="" textlink="">
      <xdr:nvSpPr>
        <xdr:cNvPr id="531" name="楕円 530"/>
        <xdr:cNvSpPr/>
      </xdr:nvSpPr>
      <xdr:spPr>
        <a:xfrm>
          <a:off x="15430500" y="6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133548</xdr:rowOff>
    </xdr:from>
    <xdr:ext cx="534377" cy="259045"/>
    <xdr:sp macro="" textlink="">
      <xdr:nvSpPr>
        <xdr:cNvPr id="532" name="テキスト ボックス 531"/>
        <xdr:cNvSpPr txBox="1"/>
      </xdr:nvSpPr>
      <xdr:spPr>
        <a:xfrm>
          <a:off x="15214111" y="6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78924</xdr:rowOff>
    </xdr:from>
    <xdr:to>
      <xdr:col>76</xdr:col>
      <xdr:colOff>165100</xdr:colOff>
      <xdr:row>38</xdr:row>
      <xdr:rowOff>9074</xdr:rowOff>
    </xdr:to>
    <xdr:sp macro="" textlink="">
      <xdr:nvSpPr>
        <xdr:cNvPr id="533" name="楕円 532"/>
        <xdr:cNvSpPr/>
      </xdr:nvSpPr>
      <xdr:spPr>
        <a:xfrm>
          <a:off x="14541500" y="64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201</xdr:rowOff>
    </xdr:from>
    <xdr:ext cx="534377" cy="259045"/>
    <xdr:sp macro="" textlink="">
      <xdr:nvSpPr>
        <xdr:cNvPr id="534" name="テキスト ボックス 533"/>
        <xdr:cNvSpPr txBox="1"/>
      </xdr:nvSpPr>
      <xdr:spPr>
        <a:xfrm>
          <a:off x="14325111" y="65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147001</xdr:rowOff>
    </xdr:from>
    <xdr:to>
      <xdr:col>72</xdr:col>
      <xdr:colOff>38100</xdr:colOff>
      <xdr:row>36</xdr:row>
      <xdr:rowOff>77151</xdr:rowOff>
    </xdr:to>
    <xdr:sp macro="" textlink="">
      <xdr:nvSpPr>
        <xdr:cNvPr id="535" name="楕円 534"/>
        <xdr:cNvSpPr/>
      </xdr:nvSpPr>
      <xdr:spPr>
        <a:xfrm>
          <a:off x="13652500" y="61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93678</xdr:rowOff>
    </xdr:from>
    <xdr:ext cx="534377" cy="259045"/>
    <xdr:sp macro="" textlink="">
      <xdr:nvSpPr>
        <xdr:cNvPr id="536" name="テキスト ボックス 535"/>
        <xdr:cNvSpPr txBox="1"/>
      </xdr:nvSpPr>
      <xdr:spPr>
        <a:xfrm>
          <a:off x="13436111" y="59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83295</xdr:rowOff>
    </xdr:from>
    <xdr:to>
      <xdr:col>67</xdr:col>
      <xdr:colOff>101600</xdr:colOff>
      <xdr:row>38</xdr:row>
      <xdr:rowOff>13445</xdr:rowOff>
    </xdr:to>
    <xdr:sp macro="" textlink="">
      <xdr:nvSpPr>
        <xdr:cNvPr id="537" name="楕円 536"/>
        <xdr:cNvSpPr/>
      </xdr:nvSpPr>
      <xdr:spPr>
        <a:xfrm>
          <a:off x="12763500" y="64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4572</xdr:rowOff>
    </xdr:from>
    <xdr:ext cx="534377" cy="259045"/>
    <xdr:sp macro="" textlink="">
      <xdr:nvSpPr>
        <xdr:cNvPr id="538" name="テキスト ボックス 537"/>
        <xdr:cNvSpPr txBox="1"/>
      </xdr:nvSpPr>
      <xdr:spPr>
        <a:xfrm>
          <a:off x="12547111" y="65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135208</xdr:rowOff>
    </xdr:from>
    <xdr:to>
      <xdr:col>85</xdr:col>
      <xdr:colOff>127000</xdr:colOff>
      <xdr:row>57</xdr:row>
      <xdr:rowOff>169756</xdr:rowOff>
    </xdr:to>
    <xdr:cxnSp macro="">
      <xdr:nvCxnSpPr>
        <xdr:cNvPr id="567" name="直線コネクタ 566"/>
        <xdr:cNvCxnSpPr/>
      </xdr:nvCxnSpPr>
      <xdr:spPr>
        <a:xfrm flipV="1">
          <a:off x="15481300" y="9907858"/>
          <a:ext cx="8382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169756</xdr:rowOff>
    </xdr:from>
    <xdr:to>
      <xdr:col>81</xdr:col>
      <xdr:colOff>50800</xdr:colOff>
      <xdr:row>58</xdr:row>
      <xdr:rowOff>715</xdr:rowOff>
    </xdr:to>
    <xdr:cxnSp macro="">
      <xdr:nvCxnSpPr>
        <xdr:cNvPr id="570" name="直線コネクタ 569"/>
        <xdr:cNvCxnSpPr/>
      </xdr:nvCxnSpPr>
      <xdr:spPr>
        <a:xfrm flipV="1">
          <a:off x="14592300" y="9942406"/>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715</xdr:rowOff>
    </xdr:from>
    <xdr:to>
      <xdr:col>76</xdr:col>
      <xdr:colOff>114300</xdr:colOff>
      <xdr:row>58</xdr:row>
      <xdr:rowOff>767</xdr:rowOff>
    </xdr:to>
    <xdr:cxnSp macro="">
      <xdr:nvCxnSpPr>
        <xdr:cNvPr id="573" name="直線コネクタ 572"/>
        <xdr:cNvCxnSpPr/>
      </xdr:nvCxnSpPr>
      <xdr:spPr>
        <a:xfrm flipV="1">
          <a:off x="13703300" y="9944815"/>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767</xdr:rowOff>
    </xdr:from>
    <xdr:to>
      <xdr:col>71</xdr:col>
      <xdr:colOff>177800</xdr:colOff>
      <xdr:row>58</xdr:row>
      <xdr:rowOff>16717</xdr:rowOff>
    </xdr:to>
    <xdr:cxnSp macro="">
      <xdr:nvCxnSpPr>
        <xdr:cNvPr id="576" name="直線コネクタ 575"/>
        <xdr:cNvCxnSpPr/>
      </xdr:nvCxnSpPr>
      <xdr:spPr>
        <a:xfrm flipV="1">
          <a:off x="12814300" y="9944867"/>
          <a:ext cx="8890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68558</xdr:rowOff>
    </xdr:from>
    <xdr:ext cx="534377" cy="259045"/>
    <xdr:sp macro="" textlink="">
      <xdr:nvSpPr>
        <xdr:cNvPr id="580" name="テキスト ボックス 579"/>
        <xdr:cNvSpPr txBox="1"/>
      </xdr:nvSpPr>
      <xdr:spPr>
        <a:xfrm>
          <a:off x="12547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84408</xdr:rowOff>
    </xdr:from>
    <xdr:to>
      <xdr:col>85</xdr:col>
      <xdr:colOff>177800</xdr:colOff>
      <xdr:row>58</xdr:row>
      <xdr:rowOff>14558</xdr:rowOff>
    </xdr:to>
    <xdr:sp macro="" textlink="">
      <xdr:nvSpPr>
        <xdr:cNvPr id="586" name="楕円 585"/>
        <xdr:cNvSpPr/>
      </xdr:nvSpPr>
      <xdr:spPr>
        <a:xfrm>
          <a:off x="16268700" y="98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62835</xdr:rowOff>
    </xdr:from>
    <xdr:ext cx="599010" cy="259045"/>
    <xdr:sp macro="" textlink="">
      <xdr:nvSpPr>
        <xdr:cNvPr id="587" name="教育費該当値テキスト"/>
        <xdr:cNvSpPr txBox="1"/>
      </xdr:nvSpPr>
      <xdr:spPr>
        <a:xfrm>
          <a:off x="16370300" y="983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118956</xdr:rowOff>
    </xdr:from>
    <xdr:to>
      <xdr:col>81</xdr:col>
      <xdr:colOff>101600</xdr:colOff>
      <xdr:row>58</xdr:row>
      <xdr:rowOff>49106</xdr:rowOff>
    </xdr:to>
    <xdr:sp macro="" textlink="">
      <xdr:nvSpPr>
        <xdr:cNvPr id="588" name="楕円 587"/>
        <xdr:cNvSpPr/>
      </xdr:nvSpPr>
      <xdr:spPr>
        <a:xfrm>
          <a:off x="154305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40233</xdr:rowOff>
    </xdr:from>
    <xdr:ext cx="599010" cy="259045"/>
    <xdr:sp macro="" textlink="">
      <xdr:nvSpPr>
        <xdr:cNvPr id="589" name="テキスト ボックス 588"/>
        <xdr:cNvSpPr txBox="1"/>
      </xdr:nvSpPr>
      <xdr:spPr>
        <a:xfrm>
          <a:off x="15181795" y="998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121365</xdr:rowOff>
    </xdr:from>
    <xdr:to>
      <xdr:col>76</xdr:col>
      <xdr:colOff>165100</xdr:colOff>
      <xdr:row>58</xdr:row>
      <xdr:rowOff>51515</xdr:rowOff>
    </xdr:to>
    <xdr:sp macro="" textlink="">
      <xdr:nvSpPr>
        <xdr:cNvPr id="590" name="楕円 589"/>
        <xdr:cNvSpPr/>
      </xdr:nvSpPr>
      <xdr:spPr>
        <a:xfrm>
          <a:off x="14541500" y="98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42642</xdr:rowOff>
    </xdr:from>
    <xdr:ext cx="599010" cy="259045"/>
    <xdr:sp macro="" textlink="">
      <xdr:nvSpPr>
        <xdr:cNvPr id="591" name="テキスト ボックス 590"/>
        <xdr:cNvSpPr txBox="1"/>
      </xdr:nvSpPr>
      <xdr:spPr>
        <a:xfrm>
          <a:off x="14292795" y="99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121417</xdr:rowOff>
    </xdr:from>
    <xdr:to>
      <xdr:col>72</xdr:col>
      <xdr:colOff>38100</xdr:colOff>
      <xdr:row>58</xdr:row>
      <xdr:rowOff>51567</xdr:rowOff>
    </xdr:to>
    <xdr:sp macro="" textlink="">
      <xdr:nvSpPr>
        <xdr:cNvPr id="592" name="楕円 591"/>
        <xdr:cNvSpPr/>
      </xdr:nvSpPr>
      <xdr:spPr>
        <a:xfrm>
          <a:off x="13652500" y="98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42694</xdr:rowOff>
    </xdr:from>
    <xdr:ext cx="599010" cy="259045"/>
    <xdr:sp macro="" textlink="">
      <xdr:nvSpPr>
        <xdr:cNvPr id="593" name="テキスト ボックス 592"/>
        <xdr:cNvSpPr txBox="1"/>
      </xdr:nvSpPr>
      <xdr:spPr>
        <a:xfrm>
          <a:off x="13403795" y="99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137367</xdr:rowOff>
    </xdr:from>
    <xdr:to>
      <xdr:col>67</xdr:col>
      <xdr:colOff>101600</xdr:colOff>
      <xdr:row>58</xdr:row>
      <xdr:rowOff>67517</xdr:rowOff>
    </xdr:to>
    <xdr:sp macro="" textlink="">
      <xdr:nvSpPr>
        <xdr:cNvPr id="594" name="楕円 593"/>
        <xdr:cNvSpPr/>
      </xdr:nvSpPr>
      <xdr:spPr>
        <a:xfrm>
          <a:off x="12763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84044</xdr:rowOff>
    </xdr:from>
    <xdr:ext cx="599010" cy="259045"/>
    <xdr:sp macro="" textlink="">
      <xdr:nvSpPr>
        <xdr:cNvPr id="595" name="テキスト ボックス 594"/>
        <xdr:cNvSpPr txBox="1"/>
      </xdr:nvSpPr>
      <xdr:spPr>
        <a:xfrm>
          <a:off x="12514795" y="968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101736</xdr:rowOff>
    </xdr:from>
    <xdr:to>
      <xdr:col>85</xdr:col>
      <xdr:colOff>127000</xdr:colOff>
      <xdr:row>97</xdr:row>
      <xdr:rowOff>106868</xdr:rowOff>
    </xdr:to>
    <xdr:cxnSp macro="">
      <xdr:nvCxnSpPr>
        <xdr:cNvPr id="681" name="直線コネクタ 680"/>
        <xdr:cNvCxnSpPr/>
      </xdr:nvCxnSpPr>
      <xdr:spPr>
        <a:xfrm>
          <a:off x="15481300" y="16732386"/>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91475</xdr:rowOff>
    </xdr:from>
    <xdr:to>
      <xdr:col>81</xdr:col>
      <xdr:colOff>50800</xdr:colOff>
      <xdr:row>97</xdr:row>
      <xdr:rowOff>101736</xdr:rowOff>
    </xdr:to>
    <xdr:cxnSp macro="">
      <xdr:nvCxnSpPr>
        <xdr:cNvPr id="684" name="直線コネクタ 683"/>
        <xdr:cNvCxnSpPr/>
      </xdr:nvCxnSpPr>
      <xdr:spPr>
        <a:xfrm>
          <a:off x="14592300" y="16722125"/>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91475</xdr:rowOff>
    </xdr:from>
    <xdr:to>
      <xdr:col>76</xdr:col>
      <xdr:colOff>114300</xdr:colOff>
      <xdr:row>97</xdr:row>
      <xdr:rowOff>124960</xdr:rowOff>
    </xdr:to>
    <xdr:cxnSp macro="">
      <xdr:nvCxnSpPr>
        <xdr:cNvPr id="687" name="直線コネクタ 686"/>
        <xdr:cNvCxnSpPr/>
      </xdr:nvCxnSpPr>
      <xdr:spPr>
        <a:xfrm flipV="1">
          <a:off x="13703300" y="16722125"/>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124960</xdr:rowOff>
    </xdr:from>
    <xdr:to>
      <xdr:col>71</xdr:col>
      <xdr:colOff>177800</xdr:colOff>
      <xdr:row>97</xdr:row>
      <xdr:rowOff>163565</xdr:rowOff>
    </xdr:to>
    <xdr:cxnSp macro="">
      <xdr:nvCxnSpPr>
        <xdr:cNvPr id="690" name="直線コネクタ 689"/>
        <xdr:cNvCxnSpPr/>
      </xdr:nvCxnSpPr>
      <xdr:spPr>
        <a:xfrm flipV="1">
          <a:off x="12814300" y="16755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56068</xdr:rowOff>
    </xdr:from>
    <xdr:to>
      <xdr:col>85</xdr:col>
      <xdr:colOff>177800</xdr:colOff>
      <xdr:row>97</xdr:row>
      <xdr:rowOff>157668</xdr:rowOff>
    </xdr:to>
    <xdr:sp macro="" textlink="">
      <xdr:nvSpPr>
        <xdr:cNvPr id="700" name="楕円 699"/>
        <xdr:cNvSpPr/>
      </xdr:nvSpPr>
      <xdr:spPr>
        <a:xfrm>
          <a:off x="16268700" y="166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34495</xdr:rowOff>
    </xdr:from>
    <xdr:ext cx="599010" cy="259045"/>
    <xdr:sp macro="" textlink="">
      <xdr:nvSpPr>
        <xdr:cNvPr id="701" name="公債費該当値テキスト"/>
        <xdr:cNvSpPr txBox="1"/>
      </xdr:nvSpPr>
      <xdr:spPr>
        <a:xfrm>
          <a:off x="16370300" y="1666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50936</xdr:rowOff>
    </xdr:from>
    <xdr:to>
      <xdr:col>81</xdr:col>
      <xdr:colOff>101600</xdr:colOff>
      <xdr:row>97</xdr:row>
      <xdr:rowOff>152536</xdr:rowOff>
    </xdr:to>
    <xdr:sp macro="" textlink="">
      <xdr:nvSpPr>
        <xdr:cNvPr id="702" name="楕円 701"/>
        <xdr:cNvSpPr/>
      </xdr:nvSpPr>
      <xdr:spPr>
        <a:xfrm>
          <a:off x="15430500" y="166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143663</xdr:rowOff>
    </xdr:from>
    <xdr:ext cx="599010" cy="259045"/>
    <xdr:sp macro="" textlink="">
      <xdr:nvSpPr>
        <xdr:cNvPr id="703" name="テキスト ボックス 702"/>
        <xdr:cNvSpPr txBox="1"/>
      </xdr:nvSpPr>
      <xdr:spPr>
        <a:xfrm>
          <a:off x="15181795" y="167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40675</xdr:rowOff>
    </xdr:from>
    <xdr:to>
      <xdr:col>76</xdr:col>
      <xdr:colOff>165100</xdr:colOff>
      <xdr:row>97</xdr:row>
      <xdr:rowOff>142275</xdr:rowOff>
    </xdr:to>
    <xdr:sp macro="" textlink="">
      <xdr:nvSpPr>
        <xdr:cNvPr id="704" name="楕円 703"/>
        <xdr:cNvSpPr/>
      </xdr:nvSpPr>
      <xdr:spPr>
        <a:xfrm>
          <a:off x="14541500" y="166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133402</xdr:rowOff>
    </xdr:from>
    <xdr:ext cx="599010" cy="259045"/>
    <xdr:sp macro="" textlink="">
      <xdr:nvSpPr>
        <xdr:cNvPr id="705" name="テキスト ボックス 704"/>
        <xdr:cNvSpPr txBox="1"/>
      </xdr:nvSpPr>
      <xdr:spPr>
        <a:xfrm>
          <a:off x="14292795" y="1676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74160</xdr:rowOff>
    </xdr:from>
    <xdr:to>
      <xdr:col>72</xdr:col>
      <xdr:colOff>38100</xdr:colOff>
      <xdr:row>98</xdr:row>
      <xdr:rowOff>4310</xdr:rowOff>
    </xdr:to>
    <xdr:sp macro="" textlink="">
      <xdr:nvSpPr>
        <xdr:cNvPr id="706" name="楕円 705"/>
        <xdr:cNvSpPr/>
      </xdr:nvSpPr>
      <xdr:spPr>
        <a:xfrm>
          <a:off x="13652500" y="167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166887</xdr:rowOff>
    </xdr:from>
    <xdr:ext cx="599010" cy="259045"/>
    <xdr:sp macro="" textlink="">
      <xdr:nvSpPr>
        <xdr:cNvPr id="707" name="テキスト ボックス 706"/>
        <xdr:cNvSpPr txBox="1"/>
      </xdr:nvSpPr>
      <xdr:spPr>
        <a:xfrm>
          <a:off x="13403795" y="1679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112765</xdr:rowOff>
    </xdr:from>
    <xdr:to>
      <xdr:col>67</xdr:col>
      <xdr:colOff>101600</xdr:colOff>
      <xdr:row>98</xdr:row>
      <xdr:rowOff>42915</xdr:rowOff>
    </xdr:to>
    <xdr:sp macro="" textlink="">
      <xdr:nvSpPr>
        <xdr:cNvPr id="708" name="楕円 707"/>
        <xdr:cNvSpPr/>
      </xdr:nvSpPr>
      <xdr:spPr>
        <a:xfrm>
          <a:off x="12763500" y="167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59442</xdr:rowOff>
    </xdr:from>
    <xdr:ext cx="599010" cy="259045"/>
    <xdr:sp macro="" textlink="">
      <xdr:nvSpPr>
        <xdr:cNvPr id="709" name="テキスト ボックス 708"/>
        <xdr:cNvSpPr txBox="1"/>
      </xdr:nvSpPr>
      <xdr:spPr>
        <a:xfrm>
          <a:off x="12514795" y="165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298,511</a:t>
          </a:r>
          <a:r>
            <a:rPr kumimoji="1" lang="ja-JP" altLang="en-US" sz="1300">
              <a:latin typeface="ＭＳ Ｐゴシック" panose="020B0600070205080204" pitchFamily="50" charset="-128"/>
              <a:ea typeface="ＭＳ Ｐゴシック" panose="020B0600070205080204" pitchFamily="50" charset="-128"/>
            </a:rPr>
            <a:t>円、衛生費については住民一人当たり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197,732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主な要因は、農林水産業費については水産業競争力強化緊急施設整備事業に係る補助金の増加によるもの、衛生費についてはマテリアルリサイクル施設建設事業に係る負担金の増加によるものである。</a:t>
          </a:r>
        </a:p>
        <a:p>
          <a:r>
            <a:rPr kumimoji="1" lang="ja-JP" altLang="en-US" sz="1300">
              <a:latin typeface="ＭＳ Ｐゴシック" panose="020B0600070205080204" pitchFamily="50" charset="-128"/>
              <a:ea typeface="ＭＳ Ｐゴシック" panose="020B0600070205080204" pitchFamily="50" charset="-128"/>
            </a:rPr>
            <a:t>　また、商工費についてはサロマ湖展望台改修事業の終了により前年度比減となっている。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事業の取捨選択により財政調整基金の繰入は行わなかったが、地方交付税の減少等の影響もあり実質単年度収支はマイナスとなった。</a:t>
          </a:r>
        </a:p>
        <a:p>
          <a:r>
            <a:rPr kumimoji="1" lang="ja-JP" altLang="en-US" sz="1400">
              <a:latin typeface="ＭＳ ゴシック" pitchFamily="49" charset="-128"/>
              <a:ea typeface="ＭＳ ゴシック" pitchFamily="49" charset="-128"/>
            </a:rPr>
            <a:t>　実質単年度収支が黒字になるように、今後も健全な財政運営に努める。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各会計において黒字比率であることから、連結実質赤字比率が算出されていない状況にある。今後も各会計において歳入の確保と歳出の削減に努める。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地方債の元利償還開始に伴う増加はあるものの、償還が終了していく地方債も多くあることから、実質公債費比率の分子は減少傾向にある。今後も事業の適切な取捨選択など投資的経費の抑制を図り、引き続き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残高及び積立相当額なし。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地方債現在高の増加に伴い、将来負担額は増加傾向にあるが、充当可能財源等も計画的な基金の積み立てにより増加となっている。将来負担比率の分子はマイナスとなっており、対前年度比▲</a:t>
          </a:r>
          <a:r>
            <a:rPr kumimoji="1" lang="en-US" altLang="ja-JP" sz="1400">
              <a:latin typeface="ＭＳ ゴシック" pitchFamily="49" charset="-128"/>
              <a:ea typeface="ＭＳ ゴシック" pitchFamily="49" charset="-128"/>
            </a:rPr>
            <a:t>293</a:t>
          </a:r>
          <a:r>
            <a:rPr kumimoji="1" lang="ja-JP" altLang="en-US" sz="1400">
              <a:latin typeface="ＭＳ ゴシック" pitchFamily="49" charset="-128"/>
              <a:ea typeface="ＭＳ ゴシック" pitchFamily="49" charset="-128"/>
            </a:rPr>
            <a:t>百万円となっている。今後も適正な事業の執行を図り、引き続き財政の健全化に努める。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北海道佐呂間町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百万円の取り崩しはあったが、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・各公共施設整備基金：公共施設の新設、改築及び既存施設の維持補修並びに備品の購入に充てるため。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・ふれあい交通網整備事業基金：交通網の充実を図るため。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・福祉事業基金：福祉活動事業及び生活環境整備事業に充てるため。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・ふるさとまちづくり振興基金：まちづくりの振興を図る資金に充当するため。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・教育施設整備基金：教育施設の改築整備資金等に充てるため。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・ふるさと応援事業基金：観光、地場、教育、地域福祉、その他寄附者が使途を希望する事業に充当する基金。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・森林環境譲与税基金：間伐や人材育成・担い手の確保、木材利用の促進や普及啓発等の森林整備及びその促進に関する費用に充てる。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その他基金については、積立利子による増となっている。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寄附者の意向に合わせて各基金へ積立し、目的に応じ取り崩しを行い事業に活用させる。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事業の取捨選択により基金の取り崩しは行わず、基金利息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百万円のみの積立を行った。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百万円の債権運用を行っており、毎年基金利息の増のみで推移している。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地方債の償還計画では、この先数年は取り崩し予定はない。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6848500</v>
      </c>
      <c r="BO4" s="415"/>
      <c r="BP4" s="415"/>
      <c r="BQ4" s="415"/>
      <c r="BR4" s="415"/>
      <c r="BS4" s="415"/>
      <c r="BT4" s="415"/>
      <c r="BU4" s="416"/>
      <c r="BV4" s="414">
        <v>5966938</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5.6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6661195</v>
      </c>
      <c r="BO5" s="420"/>
      <c r="BP5" s="420"/>
      <c r="BQ5" s="420"/>
      <c r="BR5" s="420"/>
      <c r="BS5" s="420"/>
      <c r="BT5" s="420"/>
      <c r="BU5" s="421"/>
      <c r="BV5" s="419">
        <v>5769671</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79.8</v>
      </c>
      <c r="CU5" s="390"/>
      <c r="CV5" s="390"/>
      <c r="CW5" s="390"/>
      <c r="CX5" s="390"/>
      <c r="CY5" s="390"/>
      <c r="CZ5" s="390"/>
      <c r="DA5" s="391"/>
      <c r="DB5" s="389">
        <v>80.3</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187305</v>
      </c>
      <c r="BO6" s="420"/>
      <c r="BP6" s="420"/>
      <c r="BQ6" s="420"/>
      <c r="BR6" s="420"/>
      <c r="BS6" s="420"/>
      <c r="BT6" s="420"/>
      <c r="BU6" s="421"/>
      <c r="BV6" s="419">
        <v>197267</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79.8</v>
      </c>
      <c r="CU6" s="563"/>
      <c r="CV6" s="563"/>
      <c r="CW6" s="563"/>
      <c r="CX6" s="563"/>
      <c r="CY6" s="563"/>
      <c r="CZ6" s="563"/>
      <c r="DA6" s="564"/>
      <c r="DB6" s="562">
        <v>81.099999999999994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125</v>
      </c>
      <c r="BO7" s="420"/>
      <c r="BP7" s="420"/>
      <c r="BQ7" s="420"/>
      <c r="BR7" s="420"/>
      <c r="BS7" s="420"/>
      <c r="BT7" s="420"/>
      <c r="BU7" s="421"/>
      <c r="BV7" s="419">
        <v>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3575125</v>
      </c>
      <c r="CU7" s="420"/>
      <c r="CV7" s="420"/>
      <c r="CW7" s="420"/>
      <c r="CX7" s="420"/>
      <c r="CY7" s="420"/>
      <c r="CZ7" s="420"/>
      <c r="DA7" s="421"/>
      <c r="DB7" s="419">
        <v>3540190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187180</v>
      </c>
      <c r="BO8" s="420"/>
      <c r="BP8" s="420"/>
      <c r="BQ8" s="420"/>
      <c r="BR8" s="420"/>
      <c r="BS8" s="420"/>
      <c r="BT8" s="420"/>
      <c r="BU8" s="421"/>
      <c r="BV8" s="419">
        <v>197267</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4875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-10087</v>
      </c>
      <c r="BO9" s="420"/>
      <c r="BP9" s="420"/>
      <c r="BQ9" s="420"/>
      <c r="BR9" s="420"/>
      <c r="BS9" s="420"/>
      <c r="BT9" s="420"/>
      <c r="BU9" s="421"/>
      <c r="BV9" s="419">
        <v>-13585</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15.3</v>
      </c>
      <c r="CU9" s="390"/>
      <c r="CV9" s="390"/>
      <c r="CW9" s="390"/>
      <c r="CX9" s="390"/>
      <c r="CY9" s="390"/>
      <c r="CZ9" s="390"/>
      <c r="DA9" s="391"/>
      <c r="DB9" s="389">
        <v>15.8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5362</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4841</v>
      </c>
      <c r="BO10" s="420"/>
      <c r="BP10" s="420"/>
      <c r="BQ10" s="420"/>
      <c r="BR10" s="420"/>
      <c r="BS10" s="420"/>
      <c r="BT10" s="420"/>
      <c r="BU10" s="421"/>
      <c r="BV10" s="419">
        <v>4889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4688</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114</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4459</v>
      </c>
      <c r="S13" s="513"/>
      <c r="T13" s="513"/>
      <c r="U13" s="513"/>
      <c r="V13" s="514"/>
      <c r="W13" s="500" t="s">
        <v>131</v>
      </c>
      <c r="X13" s="442"/>
      <c r="Y13" s="442"/>
      <c r="Z13" s="442"/>
      <c r="AA13" s="442"/>
      <c r="AB13" s="443"/>
      <c r="AC13" s="395">
        <v>812</v>
      </c>
      <c r="AD13" s="396"/>
      <c r="AE13" s="396"/>
      <c r="AF13" s="396"/>
      <c r="AG13" s="397"/>
      <c r="AH13" s="395">
        <v>836</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-5246</v>
      </c>
      <c r="BO13" s="420"/>
      <c r="BP13" s="420"/>
      <c r="BQ13" s="420"/>
      <c r="BR13" s="420"/>
      <c r="BS13" s="420"/>
      <c r="BT13" s="420"/>
      <c r="BU13" s="421"/>
      <c r="BV13" s="419">
        <v>-8696</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7.5</v>
      </c>
      <c r="CU13" s="390"/>
      <c r="CV13" s="390"/>
      <c r="CW13" s="390"/>
      <c r="CX13" s="390"/>
      <c r="CY13" s="390"/>
      <c r="CZ13" s="390"/>
      <c r="DA13" s="391"/>
      <c r="DB13" s="389">
        <v>8.1999999999999993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4767</v>
      </c>
      <c r="S14" s="513"/>
      <c r="T14" s="513"/>
      <c r="U14" s="513"/>
      <c r="V14" s="514"/>
      <c r="W14" s="515"/>
      <c r="X14" s="445"/>
      <c r="Y14" s="445"/>
      <c r="Z14" s="445"/>
      <c r="AA14" s="445"/>
      <c r="AB14" s="446"/>
      <c r="AC14" s="505">
        <v>31.4</v>
      </c>
      <c r="AD14" s="506"/>
      <c r="AE14" s="506"/>
      <c r="AF14" s="506"/>
      <c r="AG14" s="507"/>
      <c r="AH14" s="505">
        <v>30.5</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4589</v>
      </c>
      <c r="S15" s="513"/>
      <c r="T15" s="513"/>
      <c r="U15" s="513"/>
      <c r="V15" s="514"/>
      <c r="W15" s="500" t="s">
        <v>137</v>
      </c>
      <c r="X15" s="442"/>
      <c r="Y15" s="442"/>
      <c r="Z15" s="442"/>
      <c r="AA15" s="442"/>
      <c r="AB15" s="443"/>
      <c r="AC15" s="395">
        <v>623</v>
      </c>
      <c r="AD15" s="396"/>
      <c r="AE15" s="396"/>
      <c r="AF15" s="396"/>
      <c r="AG15" s="397"/>
      <c r="AH15" s="395">
        <v>649</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824336</v>
      </c>
      <c r="BO15" s="415"/>
      <c r="BP15" s="415"/>
      <c r="BQ15" s="415"/>
      <c r="BR15" s="415"/>
      <c r="BS15" s="415"/>
      <c r="BT15" s="415"/>
      <c r="BU15" s="416"/>
      <c r="BV15" s="414">
        <v>780066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24.1</v>
      </c>
      <c r="AD16" s="506"/>
      <c r="AE16" s="506"/>
      <c r="AF16" s="506"/>
      <c r="AG16" s="507"/>
      <c r="AH16" s="505">
        <v>23.7</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3342329</v>
      </c>
      <c r="BO16" s="420"/>
      <c r="BP16" s="420"/>
      <c r="BQ16" s="420"/>
      <c r="BR16" s="420"/>
      <c r="BS16" s="420"/>
      <c r="BT16" s="420"/>
      <c r="BU16" s="421"/>
      <c r="BV16" s="419">
        <v>3314577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1154</v>
      </c>
      <c r="AD17" s="396"/>
      <c r="AE17" s="396"/>
      <c r="AF17" s="396"/>
      <c r="AG17" s="397"/>
      <c r="AH17" s="395">
        <v>1252</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1041664</v>
      </c>
      <c r="BO17" s="420"/>
      <c r="BP17" s="420"/>
      <c r="BQ17" s="420"/>
      <c r="BR17" s="420"/>
      <c r="BS17" s="420"/>
      <c r="BT17" s="420"/>
      <c r="BU17" s="421"/>
      <c r="BV17" s="419">
        <v>969702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404.94</v>
      </c>
      <c r="M18" s="474"/>
      <c r="N18" s="474"/>
      <c r="O18" s="474"/>
      <c r="P18" s="474"/>
      <c r="Q18" s="474"/>
      <c r="R18" s="475"/>
      <c r="S18" s="475"/>
      <c r="T18" s="475"/>
      <c r="U18" s="475"/>
      <c r="V18" s="476"/>
      <c r="W18" s="490"/>
      <c r="X18" s="491"/>
      <c r="Y18" s="491"/>
      <c r="Z18" s="491"/>
      <c r="AA18" s="491"/>
      <c r="AB18" s="501"/>
      <c r="AC18" s="383">
        <v>44.6</v>
      </c>
      <c r="AD18" s="384"/>
      <c r="AE18" s="384"/>
      <c r="AF18" s="384"/>
      <c r="AG18" s="477"/>
      <c r="AH18" s="383">
        <v>45.7</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2929690</v>
      </c>
      <c r="BO18" s="420"/>
      <c r="BP18" s="420"/>
      <c r="BQ18" s="420"/>
      <c r="BR18" s="420"/>
      <c r="BS18" s="420"/>
      <c r="BT18" s="420"/>
      <c r="BU18" s="421"/>
      <c r="BV18" s="419">
        <v>2922979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4299044</v>
      </c>
      <c r="BO19" s="420"/>
      <c r="BP19" s="420"/>
      <c r="BQ19" s="420"/>
      <c r="BR19" s="420"/>
      <c r="BS19" s="420"/>
      <c r="BT19" s="420"/>
      <c r="BU19" s="421"/>
      <c r="BV19" s="419">
        <v>4279925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2266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6498523</v>
      </c>
      <c r="BO22" s="415"/>
      <c r="BP22" s="415"/>
      <c r="BQ22" s="415"/>
      <c r="BR22" s="415"/>
      <c r="BS22" s="415"/>
      <c r="BT22" s="415"/>
      <c r="BU22" s="416"/>
      <c r="BV22" s="414">
        <v>6341661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6466477</v>
      </c>
      <c r="BO23" s="420"/>
      <c r="BP23" s="420"/>
      <c r="BQ23" s="420"/>
      <c r="BR23" s="420"/>
      <c r="BS23" s="420"/>
      <c r="BT23" s="420"/>
      <c r="BU23" s="421"/>
      <c r="BV23" s="419">
        <v>6305136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7500</v>
      </c>
      <c r="R24" s="396"/>
      <c r="S24" s="396"/>
      <c r="T24" s="396"/>
      <c r="U24" s="396"/>
      <c r="V24" s="397"/>
      <c r="W24" s="454"/>
      <c r="X24" s="436"/>
      <c r="Y24" s="437"/>
      <c r="Z24" s="392" t="s">
        <v>162</v>
      </c>
      <c r="AA24" s="393"/>
      <c r="AB24" s="393"/>
      <c r="AC24" s="393"/>
      <c r="AD24" s="393"/>
      <c r="AE24" s="393"/>
      <c r="AF24" s="393"/>
      <c r="AG24" s="394"/>
      <c r="AH24" s="395">
        <v>110</v>
      </c>
      <c r="AI24" s="396"/>
      <c r="AJ24" s="396"/>
      <c r="AK24" s="396"/>
      <c r="AL24" s="397"/>
      <c r="AM24" s="395">
        <v>319770</v>
      </c>
      <c r="AN24" s="396"/>
      <c r="AO24" s="396"/>
      <c r="AP24" s="396"/>
      <c r="AQ24" s="396"/>
      <c r="AR24" s="397"/>
      <c r="AS24" s="395">
        <v>2907</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4966992</v>
      </c>
      <c r="BO24" s="420"/>
      <c r="BP24" s="420"/>
      <c r="BQ24" s="420"/>
      <c r="BR24" s="420"/>
      <c r="BS24" s="420"/>
      <c r="BT24" s="420"/>
      <c r="BU24" s="421"/>
      <c r="BV24" s="419">
        <v>4621097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6050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1701</v>
      </c>
      <c r="BO25" s="415"/>
      <c r="BP25" s="415"/>
      <c r="BQ25" s="415"/>
      <c r="BR25" s="415"/>
      <c r="BS25" s="415"/>
      <c r="BT25" s="415"/>
      <c r="BU25" s="416"/>
      <c r="BV25" s="414">
        <v>2535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5400</v>
      </c>
      <c r="R26" s="396"/>
      <c r="S26" s="396"/>
      <c r="T26" s="396"/>
      <c r="U26" s="396"/>
      <c r="V26" s="397"/>
      <c r="W26" s="454"/>
      <c r="X26" s="436"/>
      <c r="Y26" s="437"/>
      <c r="Z26" s="392" t="s">
        <v>168</v>
      </c>
      <c r="AA26" s="430"/>
      <c r="AB26" s="430"/>
      <c r="AC26" s="430"/>
      <c r="AD26" s="430"/>
      <c r="AE26" s="430"/>
      <c r="AF26" s="430"/>
      <c r="AG26" s="431"/>
      <c r="AH26" s="395">
        <v>1</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171</v>
      </c>
      <c r="F27" s="393"/>
      <c r="G27" s="393"/>
      <c r="H27" s="393"/>
      <c r="I27" s="393"/>
      <c r="J27" s="393"/>
      <c r="K27" s="394"/>
      <c r="L27" s="395">
        <v>1</v>
      </c>
      <c r="M27" s="396"/>
      <c r="N27" s="396"/>
      <c r="O27" s="396"/>
      <c r="P27" s="397"/>
      <c r="Q27" s="395">
        <v>2750</v>
      </c>
      <c r="R27" s="396"/>
      <c r="S27" s="396"/>
      <c r="T27" s="396"/>
      <c r="U27" s="396"/>
      <c r="V27" s="397"/>
      <c r="W27" s="454"/>
      <c r="X27" s="436"/>
      <c r="Y27" s="437"/>
      <c r="Z27" s="392" t="s">
        <v>172</v>
      </c>
      <c r="AA27" s="393"/>
      <c r="AB27" s="393"/>
      <c r="AC27" s="393"/>
      <c r="AD27" s="393"/>
      <c r="AE27" s="393"/>
      <c r="AF27" s="393"/>
      <c r="AG27" s="394"/>
      <c r="AH27" s="395">
        <v>2</v>
      </c>
      <c r="AI27" s="396"/>
      <c r="AJ27" s="396"/>
      <c r="AK27" s="396"/>
      <c r="AL27" s="397"/>
      <c r="AM27" s="395" t="s">
        <v>169</v>
      </c>
      <c r="AN27" s="396"/>
      <c r="AO27" s="396"/>
      <c r="AP27" s="396"/>
      <c r="AQ27" s="396"/>
      <c r="AR27" s="397"/>
      <c r="AS27" s="395" t="s">
        <v>169</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128424</v>
      </c>
      <c r="BO27" s="423"/>
      <c r="BP27" s="423"/>
      <c r="BQ27" s="423"/>
      <c r="BR27" s="423"/>
      <c r="BS27" s="423"/>
      <c r="BT27" s="423"/>
      <c r="BU27" s="424"/>
      <c r="BV27" s="422">
        <v>128416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2250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2743744</v>
      </c>
      <c r="BO28" s="415"/>
      <c r="BP28" s="415"/>
      <c r="BQ28" s="415"/>
      <c r="BR28" s="415"/>
      <c r="BS28" s="415"/>
      <c r="BT28" s="415"/>
      <c r="BU28" s="416"/>
      <c r="BV28" s="414">
        <v>2738880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8</v>
      </c>
      <c r="M29" s="396"/>
      <c r="N29" s="396"/>
      <c r="O29" s="396"/>
      <c r="P29" s="397"/>
      <c r="Q29" s="395">
        <v>1850</v>
      </c>
      <c r="R29" s="396"/>
      <c r="S29" s="396"/>
      <c r="T29" s="396"/>
      <c r="U29" s="396"/>
      <c r="V29" s="397"/>
      <c r="W29" s="455"/>
      <c r="X29" s="456"/>
      <c r="Y29" s="457"/>
      <c r="Z29" s="392" t="s">
        <v>178</v>
      </c>
      <c r="AA29" s="393"/>
      <c r="AB29" s="393"/>
      <c r="AC29" s="393"/>
      <c r="AD29" s="393"/>
      <c r="AE29" s="393"/>
      <c r="AF29" s="393"/>
      <c r="AG29" s="394"/>
      <c r="AH29" s="395">
        <v>112</v>
      </c>
      <c r="AI29" s="396"/>
      <c r="AJ29" s="396"/>
      <c r="AK29" s="396"/>
      <c r="AL29" s="397"/>
      <c r="AM29" s="395">
        <v>325098</v>
      </c>
      <c r="AN29" s="396"/>
      <c r="AO29" s="396"/>
      <c r="AP29" s="396"/>
      <c r="AQ29" s="396"/>
      <c r="AR29" s="397"/>
      <c r="AS29" s="395">
        <v>2903</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263621</v>
      </c>
      <c r="BO29" s="420"/>
      <c r="BP29" s="420"/>
      <c r="BQ29" s="420"/>
      <c r="BR29" s="420"/>
      <c r="BS29" s="420"/>
      <c r="BT29" s="420"/>
      <c r="BU29" s="421"/>
      <c r="BV29" s="419">
        <v>262949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98.6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2614154</v>
      </c>
      <c r="BO30" s="423"/>
      <c r="BP30" s="423"/>
      <c r="BQ30" s="423"/>
      <c r="BR30" s="423"/>
      <c r="BS30" s="423"/>
      <c r="BT30" s="423"/>
      <c r="BU30" s="424"/>
      <c r="BV30" s="422">
        <v>2531712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遠軽地区広域組合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株式会社 ドリームフロンティア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網走地方教育研修センター組合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cvNrUrHLNThh5MHltmNz2Q4OpAq2+pnVxOGK6M1oqFYDMe5QtltJ6gFxXkQnzS+8DhqcjMmJzZGf6ieP8Myg==" saltValue="5/B8gorqYdlNjSBPW3cH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849805</v>
      </c>
      <c r="S5" s="674"/>
      <c r="T5" s="674"/>
      <c r="U5" s="674"/>
      <c r="V5" s="674"/>
      <c r="W5" s="674"/>
      <c r="X5" s="674"/>
      <c r="Y5" s="702"/>
      <c r="Z5" s="715">
        <v>12.4</v>
      </c>
      <c r="AA5" s="715"/>
      <c r="AB5" s="715"/>
      <c r="AC5" s="715"/>
      <c r="AD5" s="716">
        <v>849805</v>
      </c>
      <c r="AE5" s="716"/>
      <c r="AF5" s="716"/>
      <c r="AG5" s="716"/>
      <c r="AH5" s="716"/>
      <c r="AI5" s="716"/>
      <c r="AJ5" s="716"/>
      <c r="AK5" s="716"/>
      <c r="AL5" s="703">
        <v>23.2</v>
      </c>
      <c r="AM5" s="686"/>
      <c r="AN5" s="686"/>
      <c r="AO5" s="704"/>
      <c r="AP5" s="676" t="s">
        <v>217</v>
      </c>
      <c r="AQ5" s="677"/>
      <c r="AR5" s="677"/>
      <c r="AS5" s="677"/>
      <c r="AT5" s="677"/>
      <c r="AU5" s="677"/>
      <c r="AV5" s="677"/>
      <c r="AW5" s="677"/>
      <c r="AX5" s="677"/>
      <c r="AY5" s="677"/>
      <c r="AZ5" s="677"/>
      <c r="BA5" s="677"/>
      <c r="BB5" s="677"/>
      <c r="BC5" s="677"/>
      <c r="BD5" s="677"/>
      <c r="BE5" s="677"/>
      <c r="BF5" s="678"/>
      <c r="BG5" s="627">
        <v>849805</v>
      </c>
      <c r="BH5" s="628"/>
      <c r="BI5" s="628"/>
      <c r="BJ5" s="628"/>
      <c r="BK5" s="628"/>
      <c r="BL5" s="628"/>
      <c r="BM5" s="628"/>
      <c r="BN5" s="629"/>
      <c r="BO5" s="663">
        <v>100</v>
      </c>
      <c r="BP5" s="663"/>
      <c r="BQ5" s="663"/>
      <c r="BR5" s="663"/>
      <c r="BS5" s="664">
        <v>9637</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103863</v>
      </c>
      <c r="S6" s="628"/>
      <c r="T6" s="628"/>
      <c r="U6" s="628"/>
      <c r="V6" s="628"/>
      <c r="W6" s="628"/>
      <c r="X6" s="628"/>
      <c r="Y6" s="629"/>
      <c r="Z6" s="663">
        <v>1.5</v>
      </c>
      <c r="AA6" s="663"/>
      <c r="AB6" s="663"/>
      <c r="AC6" s="663"/>
      <c r="AD6" s="664">
        <v>103863</v>
      </c>
      <c r="AE6" s="664"/>
      <c r="AF6" s="664"/>
      <c r="AG6" s="664"/>
      <c r="AH6" s="664"/>
      <c r="AI6" s="664"/>
      <c r="AJ6" s="664"/>
      <c r="AK6" s="664"/>
      <c r="AL6" s="630">
        <v>2.8</v>
      </c>
      <c r="AM6" s="631"/>
      <c r="AN6" s="631"/>
      <c r="AO6" s="665"/>
      <c r="AP6" s="624" t="s">
        <v>222</v>
      </c>
      <c r="AQ6" s="625"/>
      <c r="AR6" s="625"/>
      <c r="AS6" s="625"/>
      <c r="AT6" s="625"/>
      <c r="AU6" s="625"/>
      <c r="AV6" s="625"/>
      <c r="AW6" s="625"/>
      <c r="AX6" s="625"/>
      <c r="AY6" s="625"/>
      <c r="AZ6" s="625"/>
      <c r="BA6" s="625"/>
      <c r="BB6" s="625"/>
      <c r="BC6" s="625"/>
      <c r="BD6" s="625"/>
      <c r="BE6" s="625"/>
      <c r="BF6" s="626"/>
      <c r="BG6" s="627">
        <v>849805</v>
      </c>
      <c r="BH6" s="628"/>
      <c r="BI6" s="628"/>
      <c r="BJ6" s="628"/>
      <c r="BK6" s="628"/>
      <c r="BL6" s="628"/>
      <c r="BM6" s="628"/>
      <c r="BN6" s="629"/>
      <c r="BO6" s="663">
        <v>100</v>
      </c>
      <c r="BP6" s="663"/>
      <c r="BQ6" s="663"/>
      <c r="BR6" s="663"/>
      <c r="BS6" s="664">
        <v>9637</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63046</v>
      </c>
      <c r="CS6" s="628"/>
      <c r="CT6" s="628"/>
      <c r="CU6" s="628"/>
      <c r="CV6" s="628"/>
      <c r="CW6" s="628"/>
      <c r="CX6" s="628"/>
      <c r="CY6" s="629"/>
      <c r="CZ6" s="703">
        <v>0.9</v>
      </c>
      <c r="DA6" s="686"/>
      <c r="DB6" s="686"/>
      <c r="DC6" s="705"/>
      <c r="DD6" s="633" t="s">
        <v>122</v>
      </c>
      <c r="DE6" s="628"/>
      <c r="DF6" s="628"/>
      <c r="DG6" s="628"/>
      <c r="DH6" s="628"/>
      <c r="DI6" s="628"/>
      <c r="DJ6" s="628"/>
      <c r="DK6" s="628"/>
      <c r="DL6" s="628"/>
      <c r="DM6" s="628"/>
      <c r="DN6" s="628"/>
      <c r="DO6" s="628"/>
      <c r="DP6" s="629"/>
      <c r="DQ6" s="633">
        <v>63046</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291</v>
      </c>
      <c r="S7" s="628"/>
      <c r="T7" s="628"/>
      <c r="U7" s="628"/>
      <c r="V7" s="628"/>
      <c r="W7" s="628"/>
      <c r="X7" s="628"/>
      <c r="Y7" s="629"/>
      <c r="Z7" s="663">
        <v>0</v>
      </c>
      <c r="AA7" s="663"/>
      <c r="AB7" s="663"/>
      <c r="AC7" s="663"/>
      <c r="AD7" s="664">
        <v>291</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468305</v>
      </c>
      <c r="BH7" s="628"/>
      <c r="BI7" s="628"/>
      <c r="BJ7" s="628"/>
      <c r="BK7" s="628"/>
      <c r="BL7" s="628"/>
      <c r="BM7" s="628"/>
      <c r="BN7" s="629"/>
      <c r="BO7" s="663">
        <v>55.1</v>
      </c>
      <c r="BP7" s="663"/>
      <c r="BQ7" s="663"/>
      <c r="BR7" s="663"/>
      <c r="BS7" s="664">
        <v>9637</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832766</v>
      </c>
      <c r="CS7" s="628"/>
      <c r="CT7" s="628"/>
      <c r="CU7" s="628"/>
      <c r="CV7" s="628"/>
      <c r="CW7" s="628"/>
      <c r="CX7" s="628"/>
      <c r="CY7" s="629"/>
      <c r="CZ7" s="663">
        <v>12.5</v>
      </c>
      <c r="DA7" s="663"/>
      <c r="DB7" s="663"/>
      <c r="DC7" s="663"/>
      <c r="DD7" s="633">
        <v>49547</v>
      </c>
      <c r="DE7" s="628"/>
      <c r="DF7" s="628"/>
      <c r="DG7" s="628"/>
      <c r="DH7" s="628"/>
      <c r="DI7" s="628"/>
      <c r="DJ7" s="628"/>
      <c r="DK7" s="628"/>
      <c r="DL7" s="628"/>
      <c r="DM7" s="628"/>
      <c r="DN7" s="628"/>
      <c r="DO7" s="628"/>
      <c r="DP7" s="629"/>
      <c r="DQ7" s="633">
        <v>735981</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2711</v>
      </c>
      <c r="S8" s="628"/>
      <c r="T8" s="628"/>
      <c r="U8" s="628"/>
      <c r="V8" s="628"/>
      <c r="W8" s="628"/>
      <c r="X8" s="628"/>
      <c r="Y8" s="629"/>
      <c r="Z8" s="663">
        <v>0</v>
      </c>
      <c r="AA8" s="663"/>
      <c r="AB8" s="663"/>
      <c r="AC8" s="663"/>
      <c r="AD8" s="664">
        <v>2711</v>
      </c>
      <c r="AE8" s="664"/>
      <c r="AF8" s="664"/>
      <c r="AG8" s="664"/>
      <c r="AH8" s="664"/>
      <c r="AI8" s="664"/>
      <c r="AJ8" s="664"/>
      <c r="AK8" s="664"/>
      <c r="AL8" s="630">
        <v>0.1</v>
      </c>
      <c r="AM8" s="631"/>
      <c r="AN8" s="631"/>
      <c r="AO8" s="665"/>
      <c r="AP8" s="624" t="s">
        <v>228</v>
      </c>
      <c r="AQ8" s="625"/>
      <c r="AR8" s="625"/>
      <c r="AS8" s="625"/>
      <c r="AT8" s="625"/>
      <c r="AU8" s="625"/>
      <c r="AV8" s="625"/>
      <c r="AW8" s="625"/>
      <c r="AX8" s="625"/>
      <c r="AY8" s="625"/>
      <c r="AZ8" s="625"/>
      <c r="BA8" s="625"/>
      <c r="BB8" s="625"/>
      <c r="BC8" s="625"/>
      <c r="BD8" s="625"/>
      <c r="BE8" s="625"/>
      <c r="BF8" s="626"/>
      <c r="BG8" s="627">
        <v>7567</v>
      </c>
      <c r="BH8" s="628"/>
      <c r="BI8" s="628"/>
      <c r="BJ8" s="628"/>
      <c r="BK8" s="628"/>
      <c r="BL8" s="628"/>
      <c r="BM8" s="628"/>
      <c r="BN8" s="629"/>
      <c r="BO8" s="663">
        <v>0.9</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1162903</v>
      </c>
      <c r="CS8" s="628"/>
      <c r="CT8" s="628"/>
      <c r="CU8" s="628"/>
      <c r="CV8" s="628"/>
      <c r="CW8" s="628"/>
      <c r="CX8" s="628"/>
      <c r="CY8" s="629"/>
      <c r="CZ8" s="663">
        <v>17.5</v>
      </c>
      <c r="DA8" s="663"/>
      <c r="DB8" s="663"/>
      <c r="DC8" s="663"/>
      <c r="DD8" s="633">
        <v>46341</v>
      </c>
      <c r="DE8" s="628"/>
      <c r="DF8" s="628"/>
      <c r="DG8" s="628"/>
      <c r="DH8" s="628"/>
      <c r="DI8" s="628"/>
      <c r="DJ8" s="628"/>
      <c r="DK8" s="628"/>
      <c r="DL8" s="628"/>
      <c r="DM8" s="628"/>
      <c r="DN8" s="628"/>
      <c r="DO8" s="628"/>
      <c r="DP8" s="629"/>
      <c r="DQ8" s="633">
        <v>763245</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3128</v>
      </c>
      <c r="S9" s="628"/>
      <c r="T9" s="628"/>
      <c r="U9" s="628"/>
      <c r="V9" s="628"/>
      <c r="W9" s="628"/>
      <c r="X9" s="628"/>
      <c r="Y9" s="629"/>
      <c r="Z9" s="663">
        <v>0</v>
      </c>
      <c r="AA9" s="663"/>
      <c r="AB9" s="663"/>
      <c r="AC9" s="663"/>
      <c r="AD9" s="664">
        <v>3128</v>
      </c>
      <c r="AE9" s="664"/>
      <c r="AF9" s="664"/>
      <c r="AG9" s="664"/>
      <c r="AH9" s="664"/>
      <c r="AI9" s="664"/>
      <c r="AJ9" s="664"/>
      <c r="AK9" s="664"/>
      <c r="AL9" s="630">
        <v>0.1</v>
      </c>
      <c r="AM9" s="631"/>
      <c r="AN9" s="631"/>
      <c r="AO9" s="665"/>
      <c r="AP9" s="624" t="s">
        <v>231</v>
      </c>
      <c r="AQ9" s="625"/>
      <c r="AR9" s="625"/>
      <c r="AS9" s="625"/>
      <c r="AT9" s="625"/>
      <c r="AU9" s="625"/>
      <c r="AV9" s="625"/>
      <c r="AW9" s="625"/>
      <c r="AX9" s="625"/>
      <c r="AY9" s="625"/>
      <c r="AZ9" s="625"/>
      <c r="BA9" s="625"/>
      <c r="BB9" s="625"/>
      <c r="BC9" s="625"/>
      <c r="BD9" s="625"/>
      <c r="BE9" s="625"/>
      <c r="BF9" s="626"/>
      <c r="BG9" s="627">
        <v>419772</v>
      </c>
      <c r="BH9" s="628"/>
      <c r="BI9" s="628"/>
      <c r="BJ9" s="628"/>
      <c r="BK9" s="628"/>
      <c r="BL9" s="628"/>
      <c r="BM9" s="628"/>
      <c r="BN9" s="629"/>
      <c r="BO9" s="663">
        <v>49.4</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926966</v>
      </c>
      <c r="CS9" s="628"/>
      <c r="CT9" s="628"/>
      <c r="CU9" s="628"/>
      <c r="CV9" s="628"/>
      <c r="CW9" s="628"/>
      <c r="CX9" s="628"/>
      <c r="CY9" s="629"/>
      <c r="CZ9" s="663">
        <v>13.9</v>
      </c>
      <c r="DA9" s="663"/>
      <c r="DB9" s="663"/>
      <c r="DC9" s="663"/>
      <c r="DD9" s="633">
        <v>25438</v>
      </c>
      <c r="DE9" s="628"/>
      <c r="DF9" s="628"/>
      <c r="DG9" s="628"/>
      <c r="DH9" s="628"/>
      <c r="DI9" s="628"/>
      <c r="DJ9" s="628"/>
      <c r="DK9" s="628"/>
      <c r="DL9" s="628"/>
      <c r="DM9" s="628"/>
      <c r="DN9" s="628"/>
      <c r="DO9" s="628"/>
      <c r="DP9" s="629"/>
      <c r="DQ9" s="633">
        <v>492289</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18206</v>
      </c>
      <c r="BH10" s="628"/>
      <c r="BI10" s="628"/>
      <c r="BJ10" s="628"/>
      <c r="BK10" s="628"/>
      <c r="BL10" s="628"/>
      <c r="BM10" s="628"/>
      <c r="BN10" s="629"/>
      <c r="BO10" s="663">
        <v>2.1</v>
      </c>
      <c r="BP10" s="663"/>
      <c r="BQ10" s="663"/>
      <c r="BR10" s="663"/>
      <c r="BS10" s="664">
        <v>3035</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130197</v>
      </c>
      <c r="S11" s="628"/>
      <c r="T11" s="628"/>
      <c r="U11" s="628"/>
      <c r="V11" s="628"/>
      <c r="W11" s="628"/>
      <c r="X11" s="628"/>
      <c r="Y11" s="629"/>
      <c r="Z11" s="630">
        <v>1.9</v>
      </c>
      <c r="AA11" s="631"/>
      <c r="AB11" s="631"/>
      <c r="AC11" s="632"/>
      <c r="AD11" s="633">
        <v>130197</v>
      </c>
      <c r="AE11" s="628"/>
      <c r="AF11" s="628"/>
      <c r="AG11" s="628"/>
      <c r="AH11" s="628"/>
      <c r="AI11" s="628"/>
      <c r="AJ11" s="628"/>
      <c r="AK11" s="629"/>
      <c r="AL11" s="630">
        <v>3.5</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22760</v>
      </c>
      <c r="BH11" s="628"/>
      <c r="BI11" s="628"/>
      <c r="BJ11" s="628"/>
      <c r="BK11" s="628"/>
      <c r="BL11" s="628"/>
      <c r="BM11" s="628"/>
      <c r="BN11" s="629"/>
      <c r="BO11" s="663">
        <v>2.7</v>
      </c>
      <c r="BP11" s="663"/>
      <c r="BQ11" s="663"/>
      <c r="BR11" s="663"/>
      <c r="BS11" s="664">
        <v>6602</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1399418</v>
      </c>
      <c r="CS11" s="628"/>
      <c r="CT11" s="628"/>
      <c r="CU11" s="628"/>
      <c r="CV11" s="628"/>
      <c r="CW11" s="628"/>
      <c r="CX11" s="628"/>
      <c r="CY11" s="629"/>
      <c r="CZ11" s="663">
        <v>21</v>
      </c>
      <c r="DA11" s="663"/>
      <c r="DB11" s="663"/>
      <c r="DC11" s="663"/>
      <c r="DD11" s="633">
        <v>1199157</v>
      </c>
      <c r="DE11" s="628"/>
      <c r="DF11" s="628"/>
      <c r="DG11" s="628"/>
      <c r="DH11" s="628"/>
      <c r="DI11" s="628"/>
      <c r="DJ11" s="628"/>
      <c r="DK11" s="628"/>
      <c r="DL11" s="628"/>
      <c r="DM11" s="628"/>
      <c r="DN11" s="628"/>
      <c r="DO11" s="628"/>
      <c r="DP11" s="629"/>
      <c r="DQ11" s="633">
        <v>176477</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321953</v>
      </c>
      <c r="BH12" s="628"/>
      <c r="BI12" s="628"/>
      <c r="BJ12" s="628"/>
      <c r="BK12" s="628"/>
      <c r="BL12" s="628"/>
      <c r="BM12" s="628"/>
      <c r="BN12" s="629"/>
      <c r="BO12" s="663">
        <v>37.9</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173590</v>
      </c>
      <c r="CS12" s="628"/>
      <c r="CT12" s="628"/>
      <c r="CU12" s="628"/>
      <c r="CV12" s="628"/>
      <c r="CW12" s="628"/>
      <c r="CX12" s="628"/>
      <c r="CY12" s="629"/>
      <c r="CZ12" s="663">
        <v>2.6</v>
      </c>
      <c r="DA12" s="663"/>
      <c r="DB12" s="663"/>
      <c r="DC12" s="663"/>
      <c r="DD12" s="633">
        <v>15501</v>
      </c>
      <c r="DE12" s="628"/>
      <c r="DF12" s="628"/>
      <c r="DG12" s="628"/>
      <c r="DH12" s="628"/>
      <c r="DI12" s="628"/>
      <c r="DJ12" s="628"/>
      <c r="DK12" s="628"/>
      <c r="DL12" s="628"/>
      <c r="DM12" s="628"/>
      <c r="DN12" s="628"/>
      <c r="DO12" s="628"/>
      <c r="DP12" s="629"/>
      <c r="DQ12" s="633">
        <v>115628</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318306</v>
      </c>
      <c r="BH13" s="628"/>
      <c r="BI13" s="628"/>
      <c r="BJ13" s="628"/>
      <c r="BK13" s="628"/>
      <c r="BL13" s="628"/>
      <c r="BM13" s="628"/>
      <c r="BN13" s="629"/>
      <c r="BO13" s="663">
        <v>37.5</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532973</v>
      </c>
      <c r="CS13" s="628"/>
      <c r="CT13" s="628"/>
      <c r="CU13" s="628"/>
      <c r="CV13" s="628"/>
      <c r="CW13" s="628"/>
      <c r="CX13" s="628"/>
      <c r="CY13" s="629"/>
      <c r="CZ13" s="663">
        <v>8</v>
      </c>
      <c r="DA13" s="663"/>
      <c r="DB13" s="663"/>
      <c r="DC13" s="663"/>
      <c r="DD13" s="633">
        <v>171135</v>
      </c>
      <c r="DE13" s="628"/>
      <c r="DF13" s="628"/>
      <c r="DG13" s="628"/>
      <c r="DH13" s="628"/>
      <c r="DI13" s="628"/>
      <c r="DJ13" s="628"/>
      <c r="DK13" s="628"/>
      <c r="DL13" s="628"/>
      <c r="DM13" s="628"/>
      <c r="DN13" s="628"/>
      <c r="DO13" s="628"/>
      <c r="DP13" s="629"/>
      <c r="DQ13" s="633">
        <v>402505</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814</v>
      </c>
      <c r="S14" s="628"/>
      <c r="T14" s="628"/>
      <c r="U14" s="628"/>
      <c r="V14" s="628"/>
      <c r="W14" s="628"/>
      <c r="X14" s="628"/>
      <c r="Y14" s="629"/>
      <c r="Z14" s="663">
        <v>0</v>
      </c>
      <c r="AA14" s="663"/>
      <c r="AB14" s="663"/>
      <c r="AC14" s="663"/>
      <c r="AD14" s="664">
        <v>814</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18674</v>
      </c>
      <c r="BH14" s="628"/>
      <c r="BI14" s="628"/>
      <c r="BJ14" s="628"/>
      <c r="BK14" s="628"/>
      <c r="BL14" s="628"/>
      <c r="BM14" s="628"/>
      <c r="BN14" s="629"/>
      <c r="BO14" s="663">
        <v>2.2000000000000002</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258798</v>
      </c>
      <c r="CS14" s="628"/>
      <c r="CT14" s="628"/>
      <c r="CU14" s="628"/>
      <c r="CV14" s="628"/>
      <c r="CW14" s="628"/>
      <c r="CX14" s="628"/>
      <c r="CY14" s="629"/>
      <c r="CZ14" s="663">
        <v>3.9</v>
      </c>
      <c r="DA14" s="663"/>
      <c r="DB14" s="663"/>
      <c r="DC14" s="663"/>
      <c r="DD14" s="633">
        <v>400</v>
      </c>
      <c r="DE14" s="628"/>
      <c r="DF14" s="628"/>
      <c r="DG14" s="628"/>
      <c r="DH14" s="628"/>
      <c r="DI14" s="628"/>
      <c r="DJ14" s="628"/>
      <c r="DK14" s="628"/>
      <c r="DL14" s="628"/>
      <c r="DM14" s="628"/>
      <c r="DN14" s="628"/>
      <c r="DO14" s="628"/>
      <c r="DP14" s="629"/>
      <c r="DQ14" s="633">
        <v>246598</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40873</v>
      </c>
      <c r="BH15" s="628"/>
      <c r="BI15" s="628"/>
      <c r="BJ15" s="628"/>
      <c r="BK15" s="628"/>
      <c r="BL15" s="628"/>
      <c r="BM15" s="628"/>
      <c r="BN15" s="629"/>
      <c r="BO15" s="663">
        <v>4.8</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620496</v>
      </c>
      <c r="CS15" s="628"/>
      <c r="CT15" s="628"/>
      <c r="CU15" s="628"/>
      <c r="CV15" s="628"/>
      <c r="CW15" s="628"/>
      <c r="CX15" s="628"/>
      <c r="CY15" s="629"/>
      <c r="CZ15" s="663">
        <v>9.3000000000000007</v>
      </c>
      <c r="DA15" s="663"/>
      <c r="DB15" s="663"/>
      <c r="DC15" s="663"/>
      <c r="DD15" s="633">
        <v>88501</v>
      </c>
      <c r="DE15" s="628"/>
      <c r="DF15" s="628"/>
      <c r="DG15" s="628"/>
      <c r="DH15" s="628"/>
      <c r="DI15" s="628"/>
      <c r="DJ15" s="628"/>
      <c r="DK15" s="628"/>
      <c r="DL15" s="628"/>
      <c r="DM15" s="628"/>
      <c r="DN15" s="628"/>
      <c r="DO15" s="628"/>
      <c r="DP15" s="629"/>
      <c r="DQ15" s="633">
        <v>457748</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9803</v>
      </c>
      <c r="S16" s="628"/>
      <c r="T16" s="628"/>
      <c r="U16" s="628"/>
      <c r="V16" s="628"/>
      <c r="W16" s="628"/>
      <c r="X16" s="628"/>
      <c r="Y16" s="629"/>
      <c r="Z16" s="663">
        <v>0.1</v>
      </c>
      <c r="AA16" s="663"/>
      <c r="AB16" s="663"/>
      <c r="AC16" s="663"/>
      <c r="AD16" s="664">
        <v>9803</v>
      </c>
      <c r="AE16" s="664"/>
      <c r="AF16" s="664"/>
      <c r="AG16" s="664"/>
      <c r="AH16" s="664"/>
      <c r="AI16" s="664"/>
      <c r="AJ16" s="664"/>
      <c r="AK16" s="664"/>
      <c r="AL16" s="630">
        <v>0.3</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9896</v>
      </c>
      <c r="S17" s="628"/>
      <c r="T17" s="628"/>
      <c r="U17" s="628"/>
      <c r="V17" s="628"/>
      <c r="W17" s="628"/>
      <c r="X17" s="628"/>
      <c r="Y17" s="629"/>
      <c r="Z17" s="663">
        <v>0.1</v>
      </c>
      <c r="AA17" s="663"/>
      <c r="AB17" s="663"/>
      <c r="AC17" s="663"/>
      <c r="AD17" s="664">
        <v>9896</v>
      </c>
      <c r="AE17" s="664"/>
      <c r="AF17" s="664"/>
      <c r="AG17" s="664"/>
      <c r="AH17" s="664"/>
      <c r="AI17" s="664"/>
      <c r="AJ17" s="664"/>
      <c r="AK17" s="664"/>
      <c r="AL17" s="630">
        <v>0.3</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690239</v>
      </c>
      <c r="CS17" s="628"/>
      <c r="CT17" s="628"/>
      <c r="CU17" s="628"/>
      <c r="CV17" s="628"/>
      <c r="CW17" s="628"/>
      <c r="CX17" s="628"/>
      <c r="CY17" s="629"/>
      <c r="CZ17" s="663">
        <v>10.4</v>
      </c>
      <c r="DA17" s="663"/>
      <c r="DB17" s="663"/>
      <c r="DC17" s="663"/>
      <c r="DD17" s="633" t="s">
        <v>122</v>
      </c>
      <c r="DE17" s="628"/>
      <c r="DF17" s="628"/>
      <c r="DG17" s="628"/>
      <c r="DH17" s="628"/>
      <c r="DI17" s="628"/>
      <c r="DJ17" s="628"/>
      <c r="DK17" s="628"/>
      <c r="DL17" s="628"/>
      <c r="DM17" s="628"/>
      <c r="DN17" s="628"/>
      <c r="DO17" s="628"/>
      <c r="DP17" s="629"/>
      <c r="DQ17" s="633">
        <v>658222</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19128</v>
      </c>
      <c r="S18" s="628"/>
      <c r="T18" s="628"/>
      <c r="U18" s="628"/>
      <c r="V18" s="628"/>
      <c r="W18" s="628"/>
      <c r="X18" s="628"/>
      <c r="Y18" s="629"/>
      <c r="Z18" s="663">
        <v>0.3</v>
      </c>
      <c r="AA18" s="663"/>
      <c r="AB18" s="663"/>
      <c r="AC18" s="663"/>
      <c r="AD18" s="664">
        <v>19128</v>
      </c>
      <c r="AE18" s="664"/>
      <c r="AF18" s="664"/>
      <c r="AG18" s="664"/>
      <c r="AH18" s="664"/>
      <c r="AI18" s="664"/>
      <c r="AJ18" s="664"/>
      <c r="AK18" s="664"/>
      <c r="AL18" s="630">
        <v>0.5</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749</v>
      </c>
      <c r="S19" s="628"/>
      <c r="T19" s="628"/>
      <c r="U19" s="628"/>
      <c r="V19" s="628"/>
      <c r="W19" s="628"/>
      <c r="X19" s="628"/>
      <c r="Y19" s="629"/>
      <c r="Z19" s="663">
        <v>0</v>
      </c>
      <c r="AA19" s="663"/>
      <c r="AB19" s="663"/>
      <c r="AC19" s="663"/>
      <c r="AD19" s="664">
        <v>749</v>
      </c>
      <c r="AE19" s="664"/>
      <c r="AF19" s="664"/>
      <c r="AG19" s="664"/>
      <c r="AH19" s="664"/>
      <c r="AI19" s="664"/>
      <c r="AJ19" s="664"/>
      <c r="AK19" s="664"/>
      <c r="AL19" s="630">
        <v>0</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18379</v>
      </c>
      <c r="S20" s="628"/>
      <c r="T20" s="628"/>
      <c r="U20" s="628"/>
      <c r="V20" s="628"/>
      <c r="W20" s="628"/>
      <c r="X20" s="628"/>
      <c r="Y20" s="629"/>
      <c r="Z20" s="663">
        <v>0.3</v>
      </c>
      <c r="AA20" s="663"/>
      <c r="AB20" s="663"/>
      <c r="AC20" s="663"/>
      <c r="AD20" s="664">
        <v>18379</v>
      </c>
      <c r="AE20" s="664"/>
      <c r="AF20" s="664"/>
      <c r="AG20" s="664"/>
      <c r="AH20" s="664"/>
      <c r="AI20" s="664"/>
      <c r="AJ20" s="664"/>
      <c r="AK20" s="664"/>
      <c r="AL20" s="630">
        <v>0.5</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6661195</v>
      </c>
      <c r="CS20" s="628"/>
      <c r="CT20" s="628"/>
      <c r="CU20" s="628"/>
      <c r="CV20" s="628"/>
      <c r="CW20" s="628"/>
      <c r="CX20" s="628"/>
      <c r="CY20" s="629"/>
      <c r="CZ20" s="663">
        <v>100</v>
      </c>
      <c r="DA20" s="663"/>
      <c r="DB20" s="663"/>
      <c r="DC20" s="663"/>
      <c r="DD20" s="633">
        <v>1596020</v>
      </c>
      <c r="DE20" s="628"/>
      <c r="DF20" s="628"/>
      <c r="DG20" s="628"/>
      <c r="DH20" s="628"/>
      <c r="DI20" s="628"/>
      <c r="DJ20" s="628"/>
      <c r="DK20" s="628"/>
      <c r="DL20" s="628"/>
      <c r="DM20" s="628"/>
      <c r="DN20" s="628"/>
      <c r="DO20" s="628"/>
      <c r="DP20" s="629"/>
      <c r="DQ20" s="633">
        <v>4111739</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2761865</v>
      </c>
      <c r="S21" s="628"/>
      <c r="T21" s="628"/>
      <c r="U21" s="628"/>
      <c r="V21" s="628"/>
      <c r="W21" s="628"/>
      <c r="X21" s="628"/>
      <c r="Y21" s="629"/>
      <c r="Z21" s="663">
        <v>40.299999999999997</v>
      </c>
      <c r="AA21" s="663"/>
      <c r="AB21" s="663"/>
      <c r="AC21" s="663"/>
      <c r="AD21" s="664">
        <v>2517993</v>
      </c>
      <c r="AE21" s="664"/>
      <c r="AF21" s="664"/>
      <c r="AG21" s="664"/>
      <c r="AH21" s="664"/>
      <c r="AI21" s="664"/>
      <c r="AJ21" s="664"/>
      <c r="AK21" s="664"/>
      <c r="AL21" s="630">
        <v>68.599999999999994</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2517993</v>
      </c>
      <c r="S22" s="628"/>
      <c r="T22" s="628"/>
      <c r="U22" s="628"/>
      <c r="V22" s="628"/>
      <c r="W22" s="628"/>
      <c r="X22" s="628"/>
      <c r="Y22" s="629"/>
      <c r="Z22" s="663">
        <v>36.799999999999997</v>
      </c>
      <c r="AA22" s="663"/>
      <c r="AB22" s="663"/>
      <c r="AC22" s="663"/>
      <c r="AD22" s="664">
        <v>2517993</v>
      </c>
      <c r="AE22" s="664"/>
      <c r="AF22" s="664"/>
      <c r="AG22" s="664"/>
      <c r="AH22" s="664"/>
      <c r="AI22" s="664"/>
      <c r="AJ22" s="664"/>
      <c r="AK22" s="664"/>
      <c r="AL22" s="630">
        <v>68.599999999999994</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243872</v>
      </c>
      <c r="S23" s="628"/>
      <c r="T23" s="628"/>
      <c r="U23" s="628"/>
      <c r="V23" s="628"/>
      <c r="W23" s="628"/>
      <c r="X23" s="628"/>
      <c r="Y23" s="629"/>
      <c r="Z23" s="663">
        <v>3.6</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1990774</v>
      </c>
      <c r="CS24" s="674"/>
      <c r="CT24" s="674"/>
      <c r="CU24" s="674"/>
      <c r="CV24" s="674"/>
      <c r="CW24" s="674"/>
      <c r="CX24" s="674"/>
      <c r="CY24" s="702"/>
      <c r="CZ24" s="703">
        <v>29.9</v>
      </c>
      <c r="DA24" s="686"/>
      <c r="DB24" s="686"/>
      <c r="DC24" s="705"/>
      <c r="DD24" s="701">
        <v>1707250</v>
      </c>
      <c r="DE24" s="674"/>
      <c r="DF24" s="674"/>
      <c r="DG24" s="674"/>
      <c r="DH24" s="674"/>
      <c r="DI24" s="674"/>
      <c r="DJ24" s="674"/>
      <c r="DK24" s="702"/>
      <c r="DL24" s="701">
        <v>1618225</v>
      </c>
      <c r="DM24" s="674"/>
      <c r="DN24" s="674"/>
      <c r="DO24" s="674"/>
      <c r="DP24" s="674"/>
      <c r="DQ24" s="674"/>
      <c r="DR24" s="674"/>
      <c r="DS24" s="674"/>
      <c r="DT24" s="674"/>
      <c r="DU24" s="674"/>
      <c r="DV24" s="702"/>
      <c r="DW24" s="703">
        <v>44.1</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3891501</v>
      </c>
      <c r="S25" s="628"/>
      <c r="T25" s="628"/>
      <c r="U25" s="628"/>
      <c r="V25" s="628"/>
      <c r="W25" s="628"/>
      <c r="X25" s="628"/>
      <c r="Y25" s="629"/>
      <c r="Z25" s="663">
        <v>56.8</v>
      </c>
      <c r="AA25" s="663"/>
      <c r="AB25" s="663"/>
      <c r="AC25" s="663"/>
      <c r="AD25" s="664">
        <v>3647629</v>
      </c>
      <c r="AE25" s="664"/>
      <c r="AF25" s="664"/>
      <c r="AG25" s="664"/>
      <c r="AH25" s="664"/>
      <c r="AI25" s="664"/>
      <c r="AJ25" s="664"/>
      <c r="AK25" s="664"/>
      <c r="AL25" s="630">
        <v>99.4</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934191</v>
      </c>
      <c r="CS25" s="636"/>
      <c r="CT25" s="636"/>
      <c r="CU25" s="636"/>
      <c r="CV25" s="636"/>
      <c r="CW25" s="636"/>
      <c r="CX25" s="636"/>
      <c r="CY25" s="637"/>
      <c r="CZ25" s="630">
        <v>14</v>
      </c>
      <c r="DA25" s="638"/>
      <c r="DB25" s="638"/>
      <c r="DC25" s="639"/>
      <c r="DD25" s="633">
        <v>877993</v>
      </c>
      <c r="DE25" s="636"/>
      <c r="DF25" s="636"/>
      <c r="DG25" s="636"/>
      <c r="DH25" s="636"/>
      <c r="DI25" s="636"/>
      <c r="DJ25" s="636"/>
      <c r="DK25" s="637"/>
      <c r="DL25" s="633">
        <v>870716</v>
      </c>
      <c r="DM25" s="636"/>
      <c r="DN25" s="636"/>
      <c r="DO25" s="636"/>
      <c r="DP25" s="636"/>
      <c r="DQ25" s="636"/>
      <c r="DR25" s="636"/>
      <c r="DS25" s="636"/>
      <c r="DT25" s="636"/>
      <c r="DU25" s="636"/>
      <c r="DV25" s="637"/>
      <c r="DW25" s="630">
        <v>23.7</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v>641</v>
      </c>
      <c r="S26" s="628"/>
      <c r="T26" s="628"/>
      <c r="U26" s="628"/>
      <c r="V26" s="628"/>
      <c r="W26" s="628"/>
      <c r="X26" s="628"/>
      <c r="Y26" s="629"/>
      <c r="Z26" s="663">
        <v>0</v>
      </c>
      <c r="AA26" s="663"/>
      <c r="AB26" s="663"/>
      <c r="AC26" s="663"/>
      <c r="AD26" s="664">
        <v>641</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617768</v>
      </c>
      <c r="CS26" s="628"/>
      <c r="CT26" s="628"/>
      <c r="CU26" s="628"/>
      <c r="CV26" s="628"/>
      <c r="CW26" s="628"/>
      <c r="CX26" s="628"/>
      <c r="CY26" s="629"/>
      <c r="CZ26" s="630">
        <v>9.3000000000000007</v>
      </c>
      <c r="DA26" s="638"/>
      <c r="DB26" s="638"/>
      <c r="DC26" s="639"/>
      <c r="DD26" s="633">
        <v>572901</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43158</v>
      </c>
      <c r="S27" s="628"/>
      <c r="T27" s="628"/>
      <c r="U27" s="628"/>
      <c r="V27" s="628"/>
      <c r="W27" s="628"/>
      <c r="X27" s="628"/>
      <c r="Y27" s="629"/>
      <c r="Z27" s="663">
        <v>0.6</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849805</v>
      </c>
      <c r="BH27" s="628"/>
      <c r="BI27" s="628"/>
      <c r="BJ27" s="628"/>
      <c r="BK27" s="628"/>
      <c r="BL27" s="628"/>
      <c r="BM27" s="628"/>
      <c r="BN27" s="629"/>
      <c r="BO27" s="663">
        <v>100</v>
      </c>
      <c r="BP27" s="663"/>
      <c r="BQ27" s="663"/>
      <c r="BR27" s="663"/>
      <c r="BS27" s="664">
        <v>9637</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366344</v>
      </c>
      <c r="CS27" s="636"/>
      <c r="CT27" s="636"/>
      <c r="CU27" s="636"/>
      <c r="CV27" s="636"/>
      <c r="CW27" s="636"/>
      <c r="CX27" s="636"/>
      <c r="CY27" s="637"/>
      <c r="CZ27" s="630">
        <v>5.5</v>
      </c>
      <c r="DA27" s="638"/>
      <c r="DB27" s="638"/>
      <c r="DC27" s="639"/>
      <c r="DD27" s="633">
        <v>171035</v>
      </c>
      <c r="DE27" s="636"/>
      <c r="DF27" s="636"/>
      <c r="DG27" s="636"/>
      <c r="DH27" s="636"/>
      <c r="DI27" s="636"/>
      <c r="DJ27" s="636"/>
      <c r="DK27" s="637"/>
      <c r="DL27" s="633">
        <v>89287</v>
      </c>
      <c r="DM27" s="636"/>
      <c r="DN27" s="636"/>
      <c r="DO27" s="636"/>
      <c r="DP27" s="636"/>
      <c r="DQ27" s="636"/>
      <c r="DR27" s="636"/>
      <c r="DS27" s="636"/>
      <c r="DT27" s="636"/>
      <c r="DU27" s="636"/>
      <c r="DV27" s="637"/>
      <c r="DW27" s="630">
        <v>2.4</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122192</v>
      </c>
      <c r="S28" s="628"/>
      <c r="T28" s="628"/>
      <c r="U28" s="628"/>
      <c r="V28" s="628"/>
      <c r="W28" s="628"/>
      <c r="X28" s="628"/>
      <c r="Y28" s="629"/>
      <c r="Z28" s="663">
        <v>1.8</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690239</v>
      </c>
      <c r="CS28" s="628"/>
      <c r="CT28" s="628"/>
      <c r="CU28" s="628"/>
      <c r="CV28" s="628"/>
      <c r="CW28" s="628"/>
      <c r="CX28" s="628"/>
      <c r="CY28" s="629"/>
      <c r="CZ28" s="630">
        <v>10.4</v>
      </c>
      <c r="DA28" s="638"/>
      <c r="DB28" s="638"/>
      <c r="DC28" s="639"/>
      <c r="DD28" s="633">
        <v>658222</v>
      </c>
      <c r="DE28" s="628"/>
      <c r="DF28" s="628"/>
      <c r="DG28" s="628"/>
      <c r="DH28" s="628"/>
      <c r="DI28" s="628"/>
      <c r="DJ28" s="628"/>
      <c r="DK28" s="629"/>
      <c r="DL28" s="633">
        <v>658222</v>
      </c>
      <c r="DM28" s="628"/>
      <c r="DN28" s="628"/>
      <c r="DO28" s="628"/>
      <c r="DP28" s="628"/>
      <c r="DQ28" s="628"/>
      <c r="DR28" s="628"/>
      <c r="DS28" s="628"/>
      <c r="DT28" s="628"/>
      <c r="DU28" s="628"/>
      <c r="DV28" s="629"/>
      <c r="DW28" s="630">
        <v>17.899999999999999</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15114</v>
      </c>
      <c r="S29" s="628"/>
      <c r="T29" s="628"/>
      <c r="U29" s="628"/>
      <c r="V29" s="628"/>
      <c r="W29" s="628"/>
      <c r="X29" s="628"/>
      <c r="Y29" s="629"/>
      <c r="Z29" s="663">
        <v>0.2</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690216</v>
      </c>
      <c r="CS29" s="636"/>
      <c r="CT29" s="636"/>
      <c r="CU29" s="636"/>
      <c r="CV29" s="636"/>
      <c r="CW29" s="636"/>
      <c r="CX29" s="636"/>
      <c r="CY29" s="637"/>
      <c r="CZ29" s="630">
        <v>10.4</v>
      </c>
      <c r="DA29" s="638"/>
      <c r="DB29" s="638"/>
      <c r="DC29" s="639"/>
      <c r="DD29" s="633">
        <v>658199</v>
      </c>
      <c r="DE29" s="636"/>
      <c r="DF29" s="636"/>
      <c r="DG29" s="636"/>
      <c r="DH29" s="636"/>
      <c r="DI29" s="636"/>
      <c r="DJ29" s="636"/>
      <c r="DK29" s="637"/>
      <c r="DL29" s="633">
        <v>658199</v>
      </c>
      <c r="DM29" s="636"/>
      <c r="DN29" s="636"/>
      <c r="DO29" s="636"/>
      <c r="DP29" s="636"/>
      <c r="DQ29" s="636"/>
      <c r="DR29" s="636"/>
      <c r="DS29" s="636"/>
      <c r="DT29" s="636"/>
      <c r="DU29" s="636"/>
      <c r="DV29" s="637"/>
      <c r="DW29" s="630">
        <v>17.899999999999999</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365627</v>
      </c>
      <c r="S30" s="628"/>
      <c r="T30" s="628"/>
      <c r="U30" s="628"/>
      <c r="V30" s="628"/>
      <c r="W30" s="628"/>
      <c r="X30" s="628"/>
      <c r="Y30" s="629"/>
      <c r="Z30" s="663">
        <v>5.3</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685084</v>
      </c>
      <c r="CS30" s="628"/>
      <c r="CT30" s="628"/>
      <c r="CU30" s="628"/>
      <c r="CV30" s="628"/>
      <c r="CW30" s="628"/>
      <c r="CX30" s="628"/>
      <c r="CY30" s="629"/>
      <c r="CZ30" s="630">
        <v>10.3</v>
      </c>
      <c r="DA30" s="638"/>
      <c r="DB30" s="638"/>
      <c r="DC30" s="639"/>
      <c r="DD30" s="633">
        <v>653601</v>
      </c>
      <c r="DE30" s="628"/>
      <c r="DF30" s="628"/>
      <c r="DG30" s="628"/>
      <c r="DH30" s="628"/>
      <c r="DI30" s="628"/>
      <c r="DJ30" s="628"/>
      <c r="DK30" s="629"/>
      <c r="DL30" s="633">
        <v>653601</v>
      </c>
      <c r="DM30" s="628"/>
      <c r="DN30" s="628"/>
      <c r="DO30" s="628"/>
      <c r="DP30" s="628"/>
      <c r="DQ30" s="628"/>
      <c r="DR30" s="628"/>
      <c r="DS30" s="628"/>
      <c r="DT30" s="628"/>
      <c r="DU30" s="628"/>
      <c r="DV30" s="629"/>
      <c r="DW30" s="630">
        <v>17.8</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99.6</v>
      </c>
      <c r="BH31" s="685"/>
      <c r="BI31" s="685"/>
      <c r="BJ31" s="685"/>
      <c r="BK31" s="685"/>
      <c r="BL31" s="685"/>
      <c r="BM31" s="686">
        <v>97.7</v>
      </c>
      <c r="BN31" s="685"/>
      <c r="BO31" s="685"/>
      <c r="BP31" s="685"/>
      <c r="BQ31" s="687"/>
      <c r="BR31" s="684">
        <v>99.6</v>
      </c>
      <c r="BS31" s="685"/>
      <c r="BT31" s="685"/>
      <c r="BU31" s="685"/>
      <c r="BV31" s="685"/>
      <c r="BW31" s="685"/>
      <c r="BX31" s="686">
        <v>97.5</v>
      </c>
      <c r="BY31" s="685"/>
      <c r="BZ31" s="685"/>
      <c r="CA31" s="685"/>
      <c r="CB31" s="687"/>
      <c r="CD31" s="642"/>
      <c r="CE31" s="643"/>
      <c r="CF31" s="624" t="s">
        <v>301</v>
      </c>
      <c r="CG31" s="625"/>
      <c r="CH31" s="625"/>
      <c r="CI31" s="625"/>
      <c r="CJ31" s="625"/>
      <c r="CK31" s="625"/>
      <c r="CL31" s="625"/>
      <c r="CM31" s="625"/>
      <c r="CN31" s="625"/>
      <c r="CO31" s="625"/>
      <c r="CP31" s="625"/>
      <c r="CQ31" s="626"/>
      <c r="CR31" s="627">
        <v>5132</v>
      </c>
      <c r="CS31" s="636"/>
      <c r="CT31" s="636"/>
      <c r="CU31" s="636"/>
      <c r="CV31" s="636"/>
      <c r="CW31" s="636"/>
      <c r="CX31" s="636"/>
      <c r="CY31" s="637"/>
      <c r="CZ31" s="630">
        <v>0.1</v>
      </c>
      <c r="DA31" s="638"/>
      <c r="DB31" s="638"/>
      <c r="DC31" s="639"/>
      <c r="DD31" s="633">
        <v>4598</v>
      </c>
      <c r="DE31" s="636"/>
      <c r="DF31" s="636"/>
      <c r="DG31" s="636"/>
      <c r="DH31" s="636"/>
      <c r="DI31" s="636"/>
      <c r="DJ31" s="636"/>
      <c r="DK31" s="637"/>
      <c r="DL31" s="633">
        <v>4598</v>
      </c>
      <c r="DM31" s="636"/>
      <c r="DN31" s="636"/>
      <c r="DO31" s="636"/>
      <c r="DP31" s="636"/>
      <c r="DQ31" s="636"/>
      <c r="DR31" s="636"/>
      <c r="DS31" s="636"/>
      <c r="DT31" s="636"/>
      <c r="DU31" s="636"/>
      <c r="DV31" s="637"/>
      <c r="DW31" s="630">
        <v>0.1</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901443</v>
      </c>
      <c r="S32" s="628"/>
      <c r="T32" s="628"/>
      <c r="U32" s="628"/>
      <c r="V32" s="628"/>
      <c r="W32" s="628"/>
      <c r="X32" s="628"/>
      <c r="Y32" s="629"/>
      <c r="Z32" s="663">
        <v>13.2</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99.7</v>
      </c>
      <c r="BH32" s="636"/>
      <c r="BI32" s="636"/>
      <c r="BJ32" s="636"/>
      <c r="BK32" s="636"/>
      <c r="BL32" s="636"/>
      <c r="BM32" s="631">
        <v>98.2</v>
      </c>
      <c r="BN32" s="636"/>
      <c r="BO32" s="636"/>
      <c r="BP32" s="636"/>
      <c r="BQ32" s="661"/>
      <c r="BR32" s="683">
        <v>99.7</v>
      </c>
      <c r="BS32" s="636"/>
      <c r="BT32" s="636"/>
      <c r="BU32" s="636"/>
      <c r="BV32" s="636"/>
      <c r="BW32" s="636"/>
      <c r="BX32" s="631">
        <v>97.9</v>
      </c>
      <c r="BY32" s="636"/>
      <c r="BZ32" s="636"/>
      <c r="CA32" s="636"/>
      <c r="CB32" s="661"/>
      <c r="CD32" s="644"/>
      <c r="CE32" s="645"/>
      <c r="CF32" s="624" t="s">
        <v>305</v>
      </c>
      <c r="CG32" s="625"/>
      <c r="CH32" s="625"/>
      <c r="CI32" s="625"/>
      <c r="CJ32" s="625"/>
      <c r="CK32" s="625"/>
      <c r="CL32" s="625"/>
      <c r="CM32" s="625"/>
      <c r="CN32" s="625"/>
      <c r="CO32" s="625"/>
      <c r="CP32" s="625"/>
      <c r="CQ32" s="626"/>
      <c r="CR32" s="627">
        <v>23</v>
      </c>
      <c r="CS32" s="628"/>
      <c r="CT32" s="628"/>
      <c r="CU32" s="628"/>
      <c r="CV32" s="628"/>
      <c r="CW32" s="628"/>
      <c r="CX32" s="628"/>
      <c r="CY32" s="629"/>
      <c r="CZ32" s="630">
        <v>0</v>
      </c>
      <c r="DA32" s="638"/>
      <c r="DB32" s="638"/>
      <c r="DC32" s="639"/>
      <c r="DD32" s="633">
        <v>23</v>
      </c>
      <c r="DE32" s="628"/>
      <c r="DF32" s="628"/>
      <c r="DG32" s="628"/>
      <c r="DH32" s="628"/>
      <c r="DI32" s="628"/>
      <c r="DJ32" s="628"/>
      <c r="DK32" s="629"/>
      <c r="DL32" s="633">
        <v>23</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86324</v>
      </c>
      <c r="S33" s="628"/>
      <c r="T33" s="628"/>
      <c r="U33" s="628"/>
      <c r="V33" s="628"/>
      <c r="W33" s="628"/>
      <c r="X33" s="628"/>
      <c r="Y33" s="629"/>
      <c r="Z33" s="663">
        <v>1.3</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99.5</v>
      </c>
      <c r="BH33" s="612"/>
      <c r="BI33" s="612"/>
      <c r="BJ33" s="612"/>
      <c r="BK33" s="612"/>
      <c r="BL33" s="612"/>
      <c r="BM33" s="656">
        <v>96.7</v>
      </c>
      <c r="BN33" s="612"/>
      <c r="BO33" s="612"/>
      <c r="BP33" s="612"/>
      <c r="BQ33" s="650"/>
      <c r="BR33" s="682">
        <v>99.4</v>
      </c>
      <c r="BS33" s="612"/>
      <c r="BT33" s="612"/>
      <c r="BU33" s="612"/>
      <c r="BV33" s="612"/>
      <c r="BW33" s="612"/>
      <c r="BX33" s="656">
        <v>96.5</v>
      </c>
      <c r="BY33" s="612"/>
      <c r="BZ33" s="612"/>
      <c r="CA33" s="612"/>
      <c r="CB33" s="650"/>
      <c r="CD33" s="624" t="s">
        <v>308</v>
      </c>
      <c r="CE33" s="625"/>
      <c r="CF33" s="625"/>
      <c r="CG33" s="625"/>
      <c r="CH33" s="625"/>
      <c r="CI33" s="625"/>
      <c r="CJ33" s="625"/>
      <c r="CK33" s="625"/>
      <c r="CL33" s="625"/>
      <c r="CM33" s="625"/>
      <c r="CN33" s="625"/>
      <c r="CO33" s="625"/>
      <c r="CP33" s="625"/>
      <c r="CQ33" s="626"/>
      <c r="CR33" s="627">
        <v>3074401</v>
      </c>
      <c r="CS33" s="636"/>
      <c r="CT33" s="636"/>
      <c r="CU33" s="636"/>
      <c r="CV33" s="636"/>
      <c r="CW33" s="636"/>
      <c r="CX33" s="636"/>
      <c r="CY33" s="637"/>
      <c r="CZ33" s="630">
        <v>46.2</v>
      </c>
      <c r="DA33" s="638"/>
      <c r="DB33" s="638"/>
      <c r="DC33" s="639"/>
      <c r="DD33" s="633">
        <v>2174865</v>
      </c>
      <c r="DE33" s="636"/>
      <c r="DF33" s="636"/>
      <c r="DG33" s="636"/>
      <c r="DH33" s="636"/>
      <c r="DI33" s="636"/>
      <c r="DJ33" s="636"/>
      <c r="DK33" s="637"/>
      <c r="DL33" s="633">
        <v>1311465</v>
      </c>
      <c r="DM33" s="636"/>
      <c r="DN33" s="636"/>
      <c r="DO33" s="636"/>
      <c r="DP33" s="636"/>
      <c r="DQ33" s="636"/>
      <c r="DR33" s="636"/>
      <c r="DS33" s="636"/>
      <c r="DT33" s="636"/>
      <c r="DU33" s="636"/>
      <c r="DV33" s="637"/>
      <c r="DW33" s="630">
        <v>35.700000000000003</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254833</v>
      </c>
      <c r="S34" s="628"/>
      <c r="T34" s="628"/>
      <c r="U34" s="628"/>
      <c r="V34" s="628"/>
      <c r="W34" s="628"/>
      <c r="X34" s="628"/>
      <c r="Y34" s="629"/>
      <c r="Z34" s="663">
        <v>3.7</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904868</v>
      </c>
      <c r="CS34" s="628"/>
      <c r="CT34" s="628"/>
      <c r="CU34" s="628"/>
      <c r="CV34" s="628"/>
      <c r="CW34" s="628"/>
      <c r="CX34" s="628"/>
      <c r="CY34" s="629"/>
      <c r="CZ34" s="630">
        <v>13.6</v>
      </c>
      <c r="DA34" s="638"/>
      <c r="DB34" s="638"/>
      <c r="DC34" s="639"/>
      <c r="DD34" s="633">
        <v>709844</v>
      </c>
      <c r="DE34" s="628"/>
      <c r="DF34" s="628"/>
      <c r="DG34" s="628"/>
      <c r="DH34" s="628"/>
      <c r="DI34" s="628"/>
      <c r="DJ34" s="628"/>
      <c r="DK34" s="629"/>
      <c r="DL34" s="633">
        <v>552038</v>
      </c>
      <c r="DM34" s="628"/>
      <c r="DN34" s="628"/>
      <c r="DO34" s="628"/>
      <c r="DP34" s="628"/>
      <c r="DQ34" s="628"/>
      <c r="DR34" s="628"/>
      <c r="DS34" s="628"/>
      <c r="DT34" s="628"/>
      <c r="DU34" s="628"/>
      <c r="DV34" s="629"/>
      <c r="DW34" s="630">
        <v>15</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28534</v>
      </c>
      <c r="S35" s="628"/>
      <c r="T35" s="628"/>
      <c r="U35" s="628"/>
      <c r="V35" s="628"/>
      <c r="W35" s="628"/>
      <c r="X35" s="628"/>
      <c r="Y35" s="629"/>
      <c r="Z35" s="663">
        <v>0.4</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213293</v>
      </c>
      <c r="CS35" s="636"/>
      <c r="CT35" s="636"/>
      <c r="CU35" s="636"/>
      <c r="CV35" s="636"/>
      <c r="CW35" s="636"/>
      <c r="CX35" s="636"/>
      <c r="CY35" s="637"/>
      <c r="CZ35" s="630">
        <v>3.2</v>
      </c>
      <c r="DA35" s="638"/>
      <c r="DB35" s="638"/>
      <c r="DC35" s="639"/>
      <c r="DD35" s="633">
        <v>186643</v>
      </c>
      <c r="DE35" s="636"/>
      <c r="DF35" s="636"/>
      <c r="DG35" s="636"/>
      <c r="DH35" s="636"/>
      <c r="DI35" s="636"/>
      <c r="DJ35" s="636"/>
      <c r="DK35" s="637"/>
      <c r="DL35" s="633">
        <v>105777</v>
      </c>
      <c r="DM35" s="636"/>
      <c r="DN35" s="636"/>
      <c r="DO35" s="636"/>
      <c r="DP35" s="636"/>
      <c r="DQ35" s="636"/>
      <c r="DR35" s="636"/>
      <c r="DS35" s="636"/>
      <c r="DT35" s="636"/>
      <c r="DU35" s="636"/>
      <c r="DV35" s="637"/>
      <c r="DW35" s="630">
        <v>2.9</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197267</v>
      </c>
      <c r="S36" s="628"/>
      <c r="T36" s="628"/>
      <c r="U36" s="628"/>
      <c r="V36" s="628"/>
      <c r="W36" s="628"/>
      <c r="X36" s="628"/>
      <c r="Y36" s="629"/>
      <c r="Z36" s="663">
        <v>2.9</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558360</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13998</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1523181</v>
      </c>
      <c r="CS36" s="628"/>
      <c r="CT36" s="628"/>
      <c r="CU36" s="628"/>
      <c r="CV36" s="628"/>
      <c r="CW36" s="628"/>
      <c r="CX36" s="628"/>
      <c r="CY36" s="629"/>
      <c r="CZ36" s="630">
        <v>22.9</v>
      </c>
      <c r="DA36" s="638"/>
      <c r="DB36" s="638"/>
      <c r="DC36" s="639"/>
      <c r="DD36" s="633">
        <v>909731</v>
      </c>
      <c r="DE36" s="628"/>
      <c r="DF36" s="628"/>
      <c r="DG36" s="628"/>
      <c r="DH36" s="628"/>
      <c r="DI36" s="628"/>
      <c r="DJ36" s="628"/>
      <c r="DK36" s="629"/>
      <c r="DL36" s="633">
        <v>470667</v>
      </c>
      <c r="DM36" s="628"/>
      <c r="DN36" s="628"/>
      <c r="DO36" s="628"/>
      <c r="DP36" s="628"/>
      <c r="DQ36" s="628"/>
      <c r="DR36" s="628"/>
      <c r="DS36" s="628"/>
      <c r="DT36" s="628"/>
      <c r="DU36" s="628"/>
      <c r="DV36" s="629"/>
      <c r="DW36" s="630">
        <v>12.8</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99920</v>
      </c>
      <c r="S37" s="628"/>
      <c r="T37" s="628"/>
      <c r="U37" s="628"/>
      <c r="V37" s="628"/>
      <c r="W37" s="628"/>
      <c r="X37" s="628"/>
      <c r="Y37" s="629"/>
      <c r="Z37" s="663">
        <v>1.5</v>
      </c>
      <c r="AA37" s="663"/>
      <c r="AB37" s="663"/>
      <c r="AC37" s="663"/>
      <c r="AD37" s="664">
        <v>21760</v>
      </c>
      <c r="AE37" s="664"/>
      <c r="AF37" s="664"/>
      <c r="AG37" s="664"/>
      <c r="AH37" s="664"/>
      <c r="AI37" s="664"/>
      <c r="AJ37" s="664"/>
      <c r="AK37" s="664"/>
      <c r="AL37" s="630">
        <v>0.6</v>
      </c>
      <c r="AM37" s="631"/>
      <c r="AN37" s="631"/>
      <c r="AO37" s="665"/>
      <c r="AQ37" s="658" t="s">
        <v>320</v>
      </c>
      <c r="AR37" s="659"/>
      <c r="AS37" s="659"/>
      <c r="AT37" s="659"/>
      <c r="AU37" s="659"/>
      <c r="AV37" s="659"/>
      <c r="AW37" s="659"/>
      <c r="AX37" s="659"/>
      <c r="AY37" s="660"/>
      <c r="AZ37" s="627">
        <v>142018</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13172</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683819</v>
      </c>
      <c r="CS37" s="636"/>
      <c r="CT37" s="636"/>
      <c r="CU37" s="636"/>
      <c r="CV37" s="636"/>
      <c r="CW37" s="636"/>
      <c r="CX37" s="636"/>
      <c r="CY37" s="637"/>
      <c r="CZ37" s="630">
        <v>10.3</v>
      </c>
      <c r="DA37" s="638"/>
      <c r="DB37" s="638"/>
      <c r="DC37" s="639"/>
      <c r="DD37" s="633">
        <v>321349</v>
      </c>
      <c r="DE37" s="636"/>
      <c r="DF37" s="636"/>
      <c r="DG37" s="636"/>
      <c r="DH37" s="636"/>
      <c r="DI37" s="636"/>
      <c r="DJ37" s="636"/>
      <c r="DK37" s="637"/>
      <c r="DL37" s="633">
        <v>283794</v>
      </c>
      <c r="DM37" s="636"/>
      <c r="DN37" s="636"/>
      <c r="DO37" s="636"/>
      <c r="DP37" s="636"/>
      <c r="DQ37" s="636"/>
      <c r="DR37" s="636"/>
      <c r="DS37" s="636"/>
      <c r="DT37" s="636"/>
      <c r="DU37" s="636"/>
      <c r="DV37" s="637"/>
      <c r="DW37" s="630">
        <v>7.7</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841946</v>
      </c>
      <c r="S38" s="628"/>
      <c r="T38" s="628"/>
      <c r="U38" s="628"/>
      <c r="V38" s="628"/>
      <c r="W38" s="628"/>
      <c r="X38" s="628"/>
      <c r="Y38" s="629"/>
      <c r="Z38" s="663">
        <v>12.3</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99772</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739</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316570</v>
      </c>
      <c r="CS38" s="628"/>
      <c r="CT38" s="628"/>
      <c r="CU38" s="628"/>
      <c r="CV38" s="628"/>
      <c r="CW38" s="628"/>
      <c r="CX38" s="628"/>
      <c r="CY38" s="629"/>
      <c r="CZ38" s="630">
        <v>4.8</v>
      </c>
      <c r="DA38" s="638"/>
      <c r="DB38" s="638"/>
      <c r="DC38" s="639"/>
      <c r="DD38" s="633">
        <v>258647</v>
      </c>
      <c r="DE38" s="628"/>
      <c r="DF38" s="628"/>
      <c r="DG38" s="628"/>
      <c r="DH38" s="628"/>
      <c r="DI38" s="628"/>
      <c r="DJ38" s="628"/>
      <c r="DK38" s="629"/>
      <c r="DL38" s="633">
        <v>182983</v>
      </c>
      <c r="DM38" s="628"/>
      <c r="DN38" s="628"/>
      <c r="DO38" s="628"/>
      <c r="DP38" s="628"/>
      <c r="DQ38" s="628"/>
      <c r="DR38" s="628"/>
      <c r="DS38" s="628"/>
      <c r="DT38" s="628"/>
      <c r="DU38" s="628"/>
      <c r="DV38" s="629"/>
      <c r="DW38" s="630">
        <v>5</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35258</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1431</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116489</v>
      </c>
      <c r="CS39" s="636"/>
      <c r="CT39" s="636"/>
      <c r="CU39" s="636"/>
      <c r="CV39" s="636"/>
      <c r="CW39" s="636"/>
      <c r="CX39" s="636"/>
      <c r="CY39" s="637"/>
      <c r="CZ39" s="630">
        <v>1.7</v>
      </c>
      <c r="DA39" s="638"/>
      <c r="DB39" s="638"/>
      <c r="DC39" s="639"/>
      <c r="DD39" s="633">
        <v>110000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2446</v>
      </c>
      <c r="S40" s="628"/>
      <c r="T40" s="628"/>
      <c r="U40" s="628"/>
      <c r="V40" s="628"/>
      <c r="W40" s="628"/>
      <c r="X40" s="628"/>
      <c r="Y40" s="629"/>
      <c r="Z40" s="663">
        <v>0</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156</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6848500</v>
      </c>
      <c r="S41" s="649"/>
      <c r="T41" s="649"/>
      <c r="U41" s="649"/>
      <c r="V41" s="649"/>
      <c r="W41" s="649"/>
      <c r="X41" s="649"/>
      <c r="Y41" s="653"/>
      <c r="Z41" s="654">
        <v>100</v>
      </c>
      <c r="AA41" s="654"/>
      <c r="AB41" s="654"/>
      <c r="AC41" s="654"/>
      <c r="AD41" s="655">
        <v>3670030</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77770</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203542</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295</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1596020</v>
      </c>
      <c r="CS42" s="636"/>
      <c r="CT42" s="636"/>
      <c r="CU42" s="636"/>
      <c r="CV42" s="636"/>
      <c r="CW42" s="636"/>
      <c r="CX42" s="636"/>
      <c r="CY42" s="637"/>
      <c r="CZ42" s="630">
        <v>24</v>
      </c>
      <c r="DA42" s="638"/>
      <c r="DB42" s="638"/>
      <c r="DC42" s="639"/>
      <c r="DD42" s="633">
        <v>229624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16184</v>
      </c>
      <c r="CS43" s="636"/>
      <c r="CT43" s="636"/>
      <c r="CU43" s="636"/>
      <c r="CV43" s="636"/>
      <c r="CW43" s="636"/>
      <c r="CX43" s="636"/>
      <c r="CY43" s="637"/>
      <c r="CZ43" s="630">
        <v>0.2</v>
      </c>
      <c r="DA43" s="638"/>
      <c r="DB43" s="638"/>
      <c r="DC43" s="639"/>
      <c r="DD43" s="633">
        <v>16184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1596020</v>
      </c>
      <c r="CS44" s="628"/>
      <c r="CT44" s="628"/>
      <c r="CU44" s="628"/>
      <c r="CV44" s="628"/>
      <c r="CW44" s="628"/>
      <c r="CX44" s="628"/>
      <c r="CY44" s="629"/>
      <c r="CZ44" s="630">
        <v>24</v>
      </c>
      <c r="DA44" s="631"/>
      <c r="DB44" s="631"/>
      <c r="DC44" s="632"/>
      <c r="DD44" s="633">
        <v>229624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1056811</v>
      </c>
      <c r="CS45" s="636"/>
      <c r="CT45" s="636"/>
      <c r="CU45" s="636"/>
      <c r="CV45" s="636"/>
      <c r="CW45" s="636"/>
      <c r="CX45" s="636"/>
      <c r="CY45" s="637"/>
      <c r="CZ45" s="630">
        <v>15.9</v>
      </c>
      <c r="DA45" s="638"/>
      <c r="DB45" s="638"/>
      <c r="DC45" s="639"/>
      <c r="DD45" s="633">
        <v>40979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356525</v>
      </c>
      <c r="CS46" s="628"/>
      <c r="CT46" s="628"/>
      <c r="CU46" s="628"/>
      <c r="CV46" s="628"/>
      <c r="CW46" s="628"/>
      <c r="CX46" s="628"/>
      <c r="CY46" s="629"/>
      <c r="CZ46" s="630">
        <v>5.4</v>
      </c>
      <c r="DA46" s="631"/>
      <c r="DB46" s="631"/>
      <c r="DC46" s="632"/>
      <c r="DD46" s="633">
        <v>149081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6661195</v>
      </c>
      <c r="CS49" s="612"/>
      <c r="CT49" s="612"/>
      <c r="CU49" s="612"/>
      <c r="CV49" s="612"/>
      <c r="CW49" s="612"/>
      <c r="CX49" s="612"/>
      <c r="CY49" s="613"/>
      <c r="CZ49" s="614">
        <v>100</v>
      </c>
      <c r="DA49" s="615"/>
      <c r="DB49" s="615"/>
      <c r="DC49" s="616"/>
      <c r="DD49" s="617">
        <v>4111739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Q5oJpMssqv4cBLMKTHI4d0eaAZwxWXnJeK0PXIOgO0bCvbn0PMIkPehlxm6iM7IRFhtRJv2OCZgNmYCcpDeXIw==" saltValue="PtcyzJM/f4lomluHwzoW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6848</v>
      </c>
      <c r="R7" s="1088"/>
      <c r="S7" s="1088"/>
      <c r="T7" s="1088"/>
      <c r="U7" s="1088"/>
      <c r="V7" s="1088">
        <v>6661</v>
      </c>
      <c r="W7" s="1088"/>
      <c r="X7" s="1088"/>
      <c r="Y7" s="1088"/>
      <c r="Z7" s="1088"/>
      <c r="AA7" s="1088">
        <v>187</v>
      </c>
      <c r="AB7" s="1088"/>
      <c r="AC7" s="1088"/>
      <c r="AD7" s="1088"/>
      <c r="AE7" s="1089"/>
      <c r="AF7" s="1090">
        <v>187</v>
      </c>
      <c r="AG7" s="1091"/>
      <c r="AH7" s="1091"/>
      <c r="AI7" s="1091"/>
      <c r="AJ7" s="1092"/>
      <c r="AK7" s="1093">
        <v>28</v>
      </c>
      <c r="AL7" s="1094"/>
      <c r="AM7" s="1094"/>
      <c r="AN7" s="1094"/>
      <c r="AO7" s="1094"/>
      <c r="AP7" s="1094">
        <v>6498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547</v>
      </c>
      <c r="BT7" s="1098"/>
      <c r="BU7" s="1098"/>
      <c r="BV7" s="1098"/>
      <c r="BW7" s="1098"/>
      <c r="BX7" s="1098"/>
      <c r="BY7" s="1098"/>
      <c r="BZ7" s="1098"/>
      <c r="CA7" s="1098"/>
      <c r="CB7" s="1098"/>
      <c r="CC7" s="1098"/>
      <c r="CD7" s="1098"/>
      <c r="CE7" s="1098"/>
      <c r="CF7" s="1098"/>
      <c r="CG7" s="1099"/>
      <c r="CH7" s="1084">
        <v>7</v>
      </c>
      <c r="CI7" s="1085"/>
      <c r="CJ7" s="1085"/>
      <c r="CK7" s="1085"/>
      <c r="CL7" s="1086"/>
      <c r="CM7" s="1084">
        <v>96</v>
      </c>
      <c r="CN7" s="1085"/>
      <c r="CO7" s="1085"/>
      <c r="CP7" s="1085"/>
      <c r="CQ7" s="1086"/>
      <c r="CR7" s="1084">
        <v>10</v>
      </c>
      <c r="CS7" s="1085"/>
      <c r="CT7" s="1085"/>
      <c r="CU7" s="1085"/>
      <c r="CV7" s="1086"/>
      <c r="CW7" s="1084" t="s">
        <v>550</v>
      </c>
      <c r="CX7" s="1085"/>
      <c r="CY7" s="1085"/>
      <c r="CZ7" s="1085"/>
      <c r="DA7" s="1086"/>
      <c r="DB7" s="1084" t="s">
        <v>550</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6848</v>
      </c>
      <c r="R23" s="1061"/>
      <c r="S23" s="1061"/>
      <c r="T23" s="1061"/>
      <c r="U23" s="1061"/>
      <c r="V23" s="1061">
        <v>6661</v>
      </c>
      <c r="W23" s="1061"/>
      <c r="X23" s="1061"/>
      <c r="Y23" s="1061"/>
      <c r="Z23" s="1061"/>
      <c r="AA23" s="1061">
        <v>187</v>
      </c>
      <c r="AB23" s="1061"/>
      <c r="AC23" s="1061"/>
      <c r="AD23" s="1061"/>
      <c r="AE23" s="1068"/>
      <c r="AF23" s="1069">
        <v>187</v>
      </c>
      <c r="AG23" s="1061"/>
      <c r="AH23" s="1061"/>
      <c r="AI23" s="1061"/>
      <c r="AJ23" s="1070"/>
      <c r="AK23" s="1071"/>
      <c r="AL23" s="1072"/>
      <c r="AM23" s="1072"/>
      <c r="AN23" s="1072"/>
      <c r="AO23" s="1072"/>
      <c r="AP23" s="1061">
        <v>6498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741</v>
      </c>
      <c r="R28" s="1051"/>
      <c r="S28" s="1051"/>
      <c r="T28" s="1051"/>
      <c r="U28" s="1051"/>
      <c r="V28" s="1051">
        <v>727</v>
      </c>
      <c r="W28" s="1051"/>
      <c r="X28" s="1051"/>
      <c r="Y28" s="1051"/>
      <c r="Z28" s="1051"/>
      <c r="AA28" s="1051">
        <v>14</v>
      </c>
      <c r="AB28" s="1051"/>
      <c r="AC28" s="1051"/>
      <c r="AD28" s="1051"/>
      <c r="AE28" s="1052"/>
      <c r="AF28" s="1053">
        <v>14</v>
      </c>
      <c r="AG28" s="1051"/>
      <c r="AH28" s="1051"/>
      <c r="AI28" s="1051"/>
      <c r="AJ28" s="1054"/>
      <c r="AK28" s="1042">
        <v>95</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550</v>
      </c>
      <c r="R29" s="1039"/>
      <c r="S29" s="1039"/>
      <c r="T29" s="1039"/>
      <c r="U29" s="1039"/>
      <c r="V29" s="1039">
        <v>531</v>
      </c>
      <c r="W29" s="1039"/>
      <c r="X29" s="1039"/>
      <c r="Y29" s="1039"/>
      <c r="Z29" s="1039"/>
      <c r="AA29" s="1039">
        <v>19</v>
      </c>
      <c r="AB29" s="1039"/>
      <c r="AC29" s="1039"/>
      <c r="AD29" s="1039"/>
      <c r="AE29" s="1040"/>
      <c r="AF29" s="1035">
        <v>19</v>
      </c>
      <c r="AG29" s="1036"/>
      <c r="AH29" s="1036"/>
      <c r="AI29" s="1036"/>
      <c r="AJ29" s="1037"/>
      <c r="AK29" s="980">
        <v>96</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101</v>
      </c>
      <c r="R30" s="1039"/>
      <c r="S30" s="1039"/>
      <c r="T30" s="1039"/>
      <c r="U30" s="1039"/>
      <c r="V30" s="1039">
        <v>101</v>
      </c>
      <c r="W30" s="1039"/>
      <c r="X30" s="1039"/>
      <c r="Y30" s="1039"/>
      <c r="Z30" s="1039"/>
      <c r="AA30" s="1039">
        <v>0</v>
      </c>
      <c r="AB30" s="1039"/>
      <c r="AC30" s="1039"/>
      <c r="AD30" s="1039"/>
      <c r="AE30" s="1040"/>
      <c r="AF30" s="1035">
        <v>0</v>
      </c>
      <c r="AG30" s="1036"/>
      <c r="AH30" s="1036"/>
      <c r="AI30" s="1036"/>
      <c r="AJ30" s="1037"/>
      <c r="AK30" s="980">
        <v>31</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261</v>
      </c>
      <c r="R31" s="1039"/>
      <c r="S31" s="1039"/>
      <c r="T31" s="1039"/>
      <c r="U31" s="1039"/>
      <c r="V31" s="1039">
        <v>248</v>
      </c>
      <c r="W31" s="1039"/>
      <c r="X31" s="1039"/>
      <c r="Y31" s="1039"/>
      <c r="Z31" s="1039"/>
      <c r="AA31" s="1039">
        <v>13</v>
      </c>
      <c r="AB31" s="1039"/>
      <c r="AC31" s="1039"/>
      <c r="AD31" s="1039"/>
      <c r="AE31" s="1040"/>
      <c r="AF31" s="1035">
        <v>13</v>
      </c>
      <c r="AG31" s="1036"/>
      <c r="AH31" s="1036"/>
      <c r="AI31" s="1036"/>
      <c r="AJ31" s="1037"/>
      <c r="AK31" s="980">
        <v>35</v>
      </c>
      <c r="AL31" s="971"/>
      <c r="AM31" s="971"/>
      <c r="AN31" s="971"/>
      <c r="AO31" s="971"/>
      <c r="AP31" s="971">
        <v>9</v>
      </c>
      <c r="AQ31" s="971"/>
      <c r="AR31" s="971"/>
      <c r="AS31" s="971"/>
      <c r="AT31" s="971"/>
      <c r="AU31" s="971" t="s">
        <v>550</v>
      </c>
      <c r="AV31" s="971"/>
      <c r="AW31" s="971"/>
      <c r="AX31" s="971"/>
      <c r="AY31" s="971"/>
      <c r="AZ31" s="1041" t="s">
        <v>550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93</v>
      </c>
      <c r="R32" s="1039"/>
      <c r="S32" s="1039"/>
      <c r="T32" s="1039"/>
      <c r="U32" s="1039"/>
      <c r="V32" s="1039">
        <v>87</v>
      </c>
      <c r="W32" s="1039"/>
      <c r="X32" s="1039"/>
      <c r="Y32" s="1039"/>
      <c r="Z32" s="1039"/>
      <c r="AA32" s="1039">
        <v>6</v>
      </c>
      <c r="AB32" s="1039"/>
      <c r="AC32" s="1039"/>
      <c r="AD32" s="1039"/>
      <c r="AE32" s="1040"/>
      <c r="AF32" s="1035">
        <v>6</v>
      </c>
      <c r="AG32" s="1036"/>
      <c r="AH32" s="1036"/>
      <c r="AI32" s="1036"/>
      <c r="AJ32" s="1037"/>
      <c r="AK32" s="980">
        <v>100</v>
      </c>
      <c r="AL32" s="971"/>
      <c r="AM32" s="971"/>
      <c r="AN32" s="971"/>
      <c r="AO32" s="971"/>
      <c r="AP32" s="971">
        <v>1002</v>
      </c>
      <c r="AQ32" s="971"/>
      <c r="AR32" s="971"/>
      <c r="AS32" s="971"/>
      <c r="AT32" s="971"/>
      <c r="AU32" s="971">
        <v>636</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33</v>
      </c>
      <c r="R33" s="1039"/>
      <c r="S33" s="1039"/>
      <c r="T33" s="1039"/>
      <c r="U33" s="1039"/>
      <c r="V33" s="1039">
        <v>18</v>
      </c>
      <c r="W33" s="1039"/>
      <c r="X33" s="1039"/>
      <c r="Y33" s="1039"/>
      <c r="Z33" s="1039"/>
      <c r="AA33" s="1039">
        <v>15</v>
      </c>
      <c r="AB33" s="1039"/>
      <c r="AC33" s="1039"/>
      <c r="AD33" s="1039"/>
      <c r="AE33" s="1040"/>
      <c r="AF33" s="1035">
        <v>15</v>
      </c>
      <c r="AG33" s="1036"/>
      <c r="AH33" s="1036"/>
      <c r="AI33" s="1036"/>
      <c r="AJ33" s="1037"/>
      <c r="AK33" s="980">
        <v>142</v>
      </c>
      <c r="AL33" s="971"/>
      <c r="AM33" s="971"/>
      <c r="AN33" s="971"/>
      <c r="AO33" s="971"/>
      <c r="AP33" s="971">
        <v>572</v>
      </c>
      <c r="AQ33" s="971"/>
      <c r="AR33" s="971"/>
      <c r="AS33" s="971"/>
      <c r="AT33" s="971"/>
      <c r="AU33" s="971">
        <v>547</v>
      </c>
      <c r="AV33" s="971"/>
      <c r="AW33" s="971"/>
      <c r="AX33" s="971"/>
      <c r="AY33" s="971"/>
      <c r="AZ33" s="1041" t="s">
        <v>550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4346</v>
      </c>
      <c r="R68" s="982"/>
      <c r="S68" s="982"/>
      <c r="T68" s="982"/>
      <c r="U68" s="982"/>
      <c r="V68" s="982">
        <v>4265</v>
      </c>
      <c r="W68" s="982"/>
      <c r="X68" s="982"/>
      <c r="Y68" s="982"/>
      <c r="Z68" s="982"/>
      <c r="AA68" s="982">
        <v>81</v>
      </c>
      <c r="AB68" s="982"/>
      <c r="AC68" s="982"/>
      <c r="AD68" s="982"/>
      <c r="AE68" s="982"/>
      <c r="AF68" s="982">
        <v>81</v>
      </c>
      <c r="AG68" s="982"/>
      <c r="AH68" s="982"/>
      <c r="AI68" s="982"/>
      <c r="AJ68" s="982"/>
      <c r="AK68" s="982" t="s">
        <v>550</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17</v>
      </c>
      <c r="R69" s="971"/>
      <c r="S69" s="971"/>
      <c r="T69" s="971"/>
      <c r="U69" s="971"/>
      <c r="V69" s="971">
        <v>15</v>
      </c>
      <c r="W69" s="971"/>
      <c r="X69" s="971"/>
      <c r="Y69" s="971"/>
      <c r="Z69" s="971"/>
      <c r="AA69" s="971">
        <v>2</v>
      </c>
      <c r="AB69" s="971"/>
      <c r="AC69" s="971"/>
      <c r="AD69" s="971"/>
      <c r="AE69" s="971"/>
      <c r="AF69" s="971">
        <v>2</v>
      </c>
      <c r="AG69" s="971"/>
      <c r="AH69" s="971"/>
      <c r="AI69" s="971"/>
      <c r="AJ69" s="971"/>
      <c r="AK69" s="971" t="s">
        <v>550</v>
      </c>
      <c r="AL69" s="971"/>
      <c r="AM69" s="971"/>
      <c r="AN69" s="971"/>
      <c r="AO69" s="971"/>
      <c r="AP69" s="971" t="s">
        <v>550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752026</v>
      </c>
      <c r="AB110" s="889"/>
      <c r="AC110" s="889"/>
      <c r="AD110" s="889"/>
      <c r="AE110" s="890"/>
      <c r="AF110" s="891">
        <v>714687</v>
      </c>
      <c r="AG110" s="889"/>
      <c r="AH110" s="889"/>
      <c r="AI110" s="889"/>
      <c r="AJ110" s="890"/>
      <c r="AK110" s="891">
        <v>690216</v>
      </c>
      <c r="AL110" s="889"/>
      <c r="AM110" s="889"/>
      <c r="AN110" s="889"/>
      <c r="AO110" s="890"/>
      <c r="AP110" s="892">
        <v>22.8</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6560147</v>
      </c>
      <c r="BR110" s="842"/>
      <c r="BS110" s="842"/>
      <c r="BT110" s="842"/>
      <c r="BU110" s="842"/>
      <c r="BV110" s="842">
        <v>6341661</v>
      </c>
      <c r="BW110" s="842"/>
      <c r="BX110" s="842"/>
      <c r="BY110" s="842"/>
      <c r="BZ110" s="842"/>
      <c r="CA110" s="842">
        <v>6498523</v>
      </c>
      <c r="CB110" s="842"/>
      <c r="CC110" s="842"/>
      <c r="CD110" s="842"/>
      <c r="CE110" s="842"/>
      <c r="CF110" s="866">
        <v>214.9</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1094202</v>
      </c>
      <c r="BR112" s="790"/>
      <c r="BS112" s="790"/>
      <c r="BT112" s="790"/>
      <c r="BU112" s="790"/>
      <c r="BV112" s="790">
        <v>1116341</v>
      </c>
      <c r="BW112" s="790"/>
      <c r="BX112" s="790"/>
      <c r="BY112" s="790"/>
      <c r="BZ112" s="790"/>
      <c r="CA112" s="790">
        <v>1182684</v>
      </c>
      <c r="CB112" s="790"/>
      <c r="CC112" s="790"/>
      <c r="CD112" s="790"/>
      <c r="CE112" s="790"/>
      <c r="CF112" s="875">
        <v>39.1</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127328</v>
      </c>
      <c r="AB113" s="919"/>
      <c r="AC113" s="919"/>
      <c r="AD113" s="919"/>
      <c r="AE113" s="920"/>
      <c r="AF113" s="921">
        <v>130435</v>
      </c>
      <c r="AG113" s="919"/>
      <c r="AH113" s="919"/>
      <c r="AI113" s="919"/>
      <c r="AJ113" s="920"/>
      <c r="AK113" s="921">
        <v>114500</v>
      </c>
      <c r="AL113" s="919"/>
      <c r="AM113" s="919"/>
      <c r="AN113" s="919"/>
      <c r="AO113" s="920"/>
      <c r="AP113" s="922">
        <v>3.8</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t="s">
        <v>122</v>
      </c>
      <c r="BR113" s="790"/>
      <c r="BS113" s="790"/>
      <c r="BT113" s="790"/>
      <c r="BU113" s="790"/>
      <c r="BV113" s="790" t="s">
        <v>122</v>
      </c>
      <c r="BW113" s="790"/>
      <c r="BX113" s="790"/>
      <c r="BY113" s="790"/>
      <c r="BZ113" s="790"/>
      <c r="CA113" s="790" t="s">
        <v>122</v>
      </c>
      <c r="CB113" s="790"/>
      <c r="CC113" s="790"/>
      <c r="CD113" s="790"/>
      <c r="CE113" s="790"/>
      <c r="CF113" s="875" t="s">
        <v>122</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2519</v>
      </c>
      <c r="AB114" s="780"/>
      <c r="AC114" s="780"/>
      <c r="AD114" s="780"/>
      <c r="AE114" s="781"/>
      <c r="AF114" s="782">
        <v>5</v>
      </c>
      <c r="AG114" s="780"/>
      <c r="AH114" s="780"/>
      <c r="AI114" s="780"/>
      <c r="AJ114" s="781"/>
      <c r="AK114" s="782">
        <v>40</v>
      </c>
      <c r="AL114" s="780"/>
      <c r="AM114" s="780"/>
      <c r="AN114" s="780"/>
      <c r="AO114" s="781"/>
      <c r="AP114" s="824">
        <v>0</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858333</v>
      </c>
      <c r="BR114" s="790"/>
      <c r="BS114" s="790"/>
      <c r="BT114" s="790"/>
      <c r="BU114" s="790"/>
      <c r="BV114" s="790">
        <v>742507</v>
      </c>
      <c r="BW114" s="790"/>
      <c r="BX114" s="790"/>
      <c r="BY114" s="790"/>
      <c r="BZ114" s="790"/>
      <c r="CA114" s="790">
        <v>693358</v>
      </c>
      <c r="CB114" s="790"/>
      <c r="CC114" s="790"/>
      <c r="CD114" s="790"/>
      <c r="CE114" s="790"/>
      <c r="CF114" s="875">
        <v>22.9</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454</v>
      </c>
      <c r="AB115" s="919"/>
      <c r="AC115" s="919"/>
      <c r="AD115" s="919"/>
      <c r="AE115" s="920"/>
      <c r="AF115" s="921">
        <v>339</v>
      </c>
      <c r="AG115" s="919"/>
      <c r="AH115" s="919"/>
      <c r="AI115" s="919"/>
      <c r="AJ115" s="920"/>
      <c r="AK115" s="921">
        <v>255</v>
      </c>
      <c r="AL115" s="919"/>
      <c r="AM115" s="919"/>
      <c r="AN115" s="919"/>
      <c r="AO115" s="920"/>
      <c r="AP115" s="922">
        <v>0</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v>
      </c>
      <c r="AB116" s="780"/>
      <c r="AC116" s="780"/>
      <c r="AD116" s="780"/>
      <c r="AE116" s="781"/>
      <c r="AF116" s="782">
        <v>20</v>
      </c>
      <c r="AG116" s="780"/>
      <c r="AH116" s="780"/>
      <c r="AI116" s="780"/>
      <c r="AJ116" s="781"/>
      <c r="AK116" s="782">
        <v>23</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882338</v>
      </c>
      <c r="AB117" s="903"/>
      <c r="AC117" s="903"/>
      <c r="AD117" s="903"/>
      <c r="AE117" s="904"/>
      <c r="AF117" s="905">
        <v>845486</v>
      </c>
      <c r="AG117" s="903"/>
      <c r="AH117" s="903"/>
      <c r="AI117" s="903"/>
      <c r="AJ117" s="904"/>
      <c r="AK117" s="905">
        <v>805034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8512682</v>
      </c>
      <c r="BR119" s="845"/>
      <c r="BS119" s="845"/>
      <c r="BT119" s="845"/>
      <c r="BU119" s="845"/>
      <c r="BV119" s="845">
        <v>8200509</v>
      </c>
      <c r="BW119" s="845"/>
      <c r="BX119" s="845"/>
      <c r="BY119" s="845"/>
      <c r="BZ119" s="845"/>
      <c r="CA119" s="845">
        <v>8374565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5641269</v>
      </c>
      <c r="BR120" s="842"/>
      <c r="BS120" s="842"/>
      <c r="BT120" s="842"/>
      <c r="BU120" s="842"/>
      <c r="BV120" s="842">
        <v>5777069</v>
      </c>
      <c r="BW120" s="842"/>
      <c r="BX120" s="842"/>
      <c r="BY120" s="842"/>
      <c r="BZ120" s="842"/>
      <c r="CA120" s="842">
        <v>5875384</v>
      </c>
      <c r="CB120" s="842"/>
      <c r="CC120" s="842"/>
      <c r="CD120" s="842"/>
      <c r="CE120" s="842"/>
      <c r="CF120" s="866">
        <v>194.3</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636012</v>
      </c>
      <c r="DR120" s="842"/>
      <c r="DS120" s="842"/>
      <c r="DT120" s="842"/>
      <c r="DU120" s="842"/>
      <c r="DV120" s="843">
        <v>21</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187065</v>
      </c>
      <c r="BR121" s="790"/>
      <c r="BS121" s="790"/>
      <c r="BT121" s="790"/>
      <c r="BU121" s="790"/>
      <c r="BV121" s="790">
        <v>150308</v>
      </c>
      <c r="BW121" s="790"/>
      <c r="BX121" s="790"/>
      <c r="BY121" s="790"/>
      <c r="BZ121" s="790"/>
      <c r="CA121" s="790">
        <v>118825</v>
      </c>
      <c r="CB121" s="790"/>
      <c r="CC121" s="790"/>
      <c r="CD121" s="790"/>
      <c r="CE121" s="790"/>
      <c r="CF121" s="875">
        <v>3.9</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789" t="s">
        <v>122</v>
      </c>
      <c r="DH121" s="790"/>
      <c r="DI121" s="790"/>
      <c r="DJ121" s="790"/>
      <c r="DK121" s="790"/>
      <c r="DL121" s="790" t="s">
        <v>122</v>
      </c>
      <c r="DM121" s="790"/>
      <c r="DN121" s="790"/>
      <c r="DO121" s="790"/>
      <c r="DP121" s="790"/>
      <c r="DQ121" s="790">
        <v>546672</v>
      </c>
      <c r="DR121" s="790"/>
      <c r="DS121" s="790"/>
      <c r="DT121" s="790"/>
      <c r="DU121" s="790"/>
      <c r="DV121" s="796">
        <v>18.100000000000001</v>
      </c>
      <c r="DW121" s="796"/>
      <c r="DX121" s="796"/>
      <c r="DY121" s="796"/>
      <c r="DZ121" s="797"/>
    </row>
    <row r="122" spans="1:130" s="230" customFormat="1" ht="26.25" customHeight="1" x14ac:dyDescent="0.15">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5343763</v>
      </c>
      <c r="BR122" s="845"/>
      <c r="BS122" s="845"/>
      <c r="BT122" s="845"/>
      <c r="BU122" s="845"/>
      <c r="BV122" s="845">
        <v>5001812</v>
      </c>
      <c r="BW122" s="845"/>
      <c r="BX122" s="845"/>
      <c r="BY122" s="845"/>
      <c r="BZ122" s="845"/>
      <c r="CA122" s="845">
        <v>4816381</v>
      </c>
      <c r="CB122" s="845"/>
      <c r="CC122" s="845"/>
      <c r="CD122" s="845"/>
      <c r="CE122" s="845"/>
      <c r="CF122" s="846">
        <v>159.30000000000001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11172097</v>
      </c>
      <c r="BR123" s="833"/>
      <c r="BS123" s="833"/>
      <c r="BT123" s="833"/>
      <c r="BU123" s="833"/>
      <c r="BV123" s="833">
        <v>10929189</v>
      </c>
      <c r="BW123" s="833"/>
      <c r="BX123" s="833"/>
      <c r="BY123" s="833"/>
      <c r="BZ123" s="833"/>
      <c r="CA123" s="833">
        <v>10810590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1094202</v>
      </c>
      <c r="DH124" s="764"/>
      <c r="DI124" s="764"/>
      <c r="DJ124" s="764"/>
      <c r="DK124" s="765"/>
      <c r="DL124" s="766">
        <v>1116341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454</v>
      </c>
      <c r="AB127" s="780"/>
      <c r="AC127" s="780"/>
      <c r="AD127" s="780"/>
      <c r="AE127" s="781"/>
      <c r="AF127" s="782">
        <v>339</v>
      </c>
      <c r="AG127" s="780"/>
      <c r="AH127" s="780"/>
      <c r="AI127" s="780"/>
      <c r="AJ127" s="781"/>
      <c r="AK127" s="782">
        <v>255</v>
      </c>
      <c r="AL127" s="780"/>
      <c r="AM127" s="780"/>
      <c r="AN127" s="780"/>
      <c r="AO127" s="781"/>
      <c r="AP127" s="824">
        <v>0</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v>37847</v>
      </c>
      <c r="AB128" s="803"/>
      <c r="AC128" s="803"/>
      <c r="AD128" s="803"/>
      <c r="AE128" s="804"/>
      <c r="AF128" s="805">
        <v>37757</v>
      </c>
      <c r="AG128" s="803"/>
      <c r="AH128" s="803"/>
      <c r="AI128" s="803"/>
      <c r="AJ128" s="804"/>
      <c r="AK128" s="805">
        <v>32017</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3667112</v>
      </c>
      <c r="AB129" s="780"/>
      <c r="AC129" s="780"/>
      <c r="AD129" s="780"/>
      <c r="AE129" s="781"/>
      <c r="AF129" s="782">
        <v>3540190</v>
      </c>
      <c r="AG129" s="780"/>
      <c r="AH129" s="780"/>
      <c r="AI129" s="780"/>
      <c r="AJ129" s="781"/>
      <c r="AK129" s="782">
        <v>3575125</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610680</v>
      </c>
      <c r="AB130" s="780"/>
      <c r="AC130" s="780"/>
      <c r="AD130" s="780"/>
      <c r="AE130" s="781"/>
      <c r="AF130" s="782">
        <v>578030</v>
      </c>
      <c r="AG130" s="780"/>
      <c r="AH130" s="780"/>
      <c r="AI130" s="780"/>
      <c r="AJ130" s="781"/>
      <c r="AK130" s="782">
        <v>551544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3056432</v>
      </c>
      <c r="AB131" s="764"/>
      <c r="AC131" s="764"/>
      <c r="AD131" s="764"/>
      <c r="AE131" s="765"/>
      <c r="AF131" s="766">
        <v>2962160</v>
      </c>
      <c r="AG131" s="764"/>
      <c r="AH131" s="764"/>
      <c r="AI131" s="764"/>
      <c r="AJ131" s="765"/>
      <c r="AK131" s="766">
        <v>3023581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7.6498021219999996</v>
      </c>
      <c r="AB132" s="745"/>
      <c r="AC132" s="745"/>
      <c r="AD132" s="745"/>
      <c r="AE132" s="746"/>
      <c r="AF132" s="747">
        <v>7.7544427039999997</v>
      </c>
      <c r="AG132" s="745"/>
      <c r="AH132" s="745"/>
      <c r="AI132" s="745"/>
      <c r="AJ132" s="746"/>
      <c r="AK132" s="747">
        <v>7.3248575120000003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7.9</v>
      </c>
      <c r="AB133" s="724"/>
      <c r="AC133" s="724"/>
      <c r="AD133" s="724"/>
      <c r="AE133" s="725"/>
      <c r="AF133" s="723">
        <v>8.1999999999999993</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EZrZY2xzGLbtQ7fbLCB6gHXvnTDpR5zkCCL5KPHhYT8svg4FmqzEuTvXNR3S9M+jggMjaWwQjysn1s59s5Ypw==" saltValue="ZlmSmXvxcmnF2HpaW+vF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K52"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VjPephWcjXtawEftlNHqmoiJ637A6cFaEmqe0WI7M2e+V/gzNmXHgYfgfhLrSSYMqXmm/fKpE/pI5Z/NwmP7Q==" saltValue="ba1Swv1vr12m4si/lg3Em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JBvwQueBbzawyghUkqxNKgMVvu1fQfdecNB0iYXmP1NoVcRxdLqwa8lIfkcBq1e998ZC8BZEzp0EmO1xS8iw==" saltValue="owFEqsLN9iEyhZp1gwLN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934191</v>
      </c>
      <c r="AP9" s="281">
        <v>199273</v>
      </c>
      <c r="AQ9" s="282">
        <v>243450</v>
      </c>
      <c r="AR9" s="283">
        <v>-18.100000000000001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134441</v>
      </c>
      <c r="AP10" s="284">
        <v>28678</v>
      </c>
      <c r="AQ10" s="285">
        <v>36828</v>
      </c>
      <c r="AR10" s="286">
        <v>-22.1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21655</v>
      </c>
      <c r="AP13" s="284">
        <v>4619</v>
      </c>
      <c r="AQ13" s="285">
        <v>11862</v>
      </c>
      <c r="AR13" s="286">
        <v>-61.1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16184</v>
      </c>
      <c r="AP14" s="284">
        <v>3452</v>
      </c>
      <c r="AQ14" s="285">
        <v>4647</v>
      </c>
      <c r="AR14" s="286">
        <v>-25.7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-57171</v>
      </c>
      <c r="AP15" s="284">
        <v>-12195</v>
      </c>
      <c r="AQ15" s="285">
        <v>-13358</v>
      </c>
      <c r="AR15" s="286">
        <v>-8.6999999999999993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1049300</v>
      </c>
      <c r="AP16" s="284">
        <v>223827</v>
      </c>
      <c r="AQ16" s="285">
        <v>286004</v>
      </c>
      <c r="AR16" s="286">
        <v>-21.7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23.89</v>
      </c>
      <c r="AP21" s="298">
        <v>24.25</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98.6</v>
      </c>
      <c r="AP22" s="303">
        <v>95.4</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690216</v>
      </c>
      <c r="AP32" s="312">
        <v>147230</v>
      </c>
      <c r="AQ32" s="313">
        <v>167387</v>
      </c>
      <c r="AR32" s="314">
        <v>-12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114500</v>
      </c>
      <c r="AP35" s="312">
        <v>24424</v>
      </c>
      <c r="AQ35" s="313">
        <v>34589</v>
      </c>
      <c r="AR35" s="314">
        <v>-29.4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40</v>
      </c>
      <c r="AP36" s="312">
        <v>9</v>
      </c>
      <c r="AQ36" s="313">
        <v>2508</v>
      </c>
      <c r="AR36" s="314">
        <v>-99.6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255</v>
      </c>
      <c r="AP37" s="312">
        <v>54</v>
      </c>
      <c r="AQ37" s="313">
        <v>1525</v>
      </c>
      <c r="AR37" s="314">
        <v>-96.5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23</v>
      </c>
      <c r="AP38" s="315">
        <v>5</v>
      </c>
      <c r="AQ38" s="316">
        <v>44</v>
      </c>
      <c r="AR38" s="304">
        <v>-88.6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-32017</v>
      </c>
      <c r="AP39" s="312">
        <v>-6830</v>
      </c>
      <c r="AQ39" s="313">
        <v>-7489</v>
      </c>
      <c r="AR39" s="314">
        <v>-8.8000000000000007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-551544</v>
      </c>
      <c r="AP40" s="312">
        <v>-117650</v>
      </c>
      <c r="AQ40" s="313">
        <v>-138932</v>
      </c>
      <c r="AR40" s="314">
        <v>-15.3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221473</v>
      </c>
      <c r="AP41" s="312">
        <v>47243</v>
      </c>
      <c r="AQ41" s="313">
        <v>59636</v>
      </c>
      <c r="AR41" s="314">
        <v>-20.8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532512</v>
      </c>
      <c r="AN51" s="334">
        <v>104189</v>
      </c>
      <c r="AO51" s="335">
        <v>-22.8</v>
      </c>
      <c r="AP51" s="336">
        <v>190274</v>
      </c>
      <c r="AQ51" s="337">
        <v>13.6</v>
      </c>
      <c r="AR51" s="338">
        <v>-36.4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146609</v>
      </c>
      <c r="AN52" s="342">
        <v>28685</v>
      </c>
      <c r="AO52" s="343">
        <v>-49.6</v>
      </c>
      <c r="AP52" s="344">
        <v>88584</v>
      </c>
      <c r="AQ52" s="345">
        <v>7.3</v>
      </c>
      <c r="AR52" s="346">
        <v>-56.9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903452</v>
      </c>
      <c r="AN53" s="334">
        <v>182331</v>
      </c>
      <c r="AO53" s="335">
        <v>75</v>
      </c>
      <c r="AP53" s="336">
        <v>301035</v>
      </c>
      <c r="AQ53" s="337">
        <v>58.2</v>
      </c>
      <c r="AR53" s="338">
        <v>16.8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604412</v>
      </c>
      <c r="AN54" s="342">
        <v>121980</v>
      </c>
      <c r="AO54" s="343">
        <v>325.2</v>
      </c>
      <c r="AP54" s="344">
        <v>154376</v>
      </c>
      <c r="AQ54" s="345">
        <v>74.3</v>
      </c>
      <c r="AR54" s="346">
        <v>250.9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1897499</v>
      </c>
      <c r="AN55" s="334">
        <v>391883</v>
      </c>
      <c r="AO55" s="335">
        <v>114.9</v>
      </c>
      <c r="AP55" s="336">
        <v>277467</v>
      </c>
      <c r="AQ55" s="337">
        <v>-7.8</v>
      </c>
      <c r="AR55" s="338">
        <v>122.7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725533</v>
      </c>
      <c r="AN56" s="342">
        <v>149842</v>
      </c>
      <c r="AO56" s="343">
        <v>22.8</v>
      </c>
      <c r="AP56" s="344">
        <v>128378</v>
      </c>
      <c r="AQ56" s="345">
        <v>-16.8</v>
      </c>
      <c r="AR56" s="346">
        <v>39.6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1069655</v>
      </c>
      <c r="AN57" s="334">
        <v>224387</v>
      </c>
      <c r="AO57" s="335">
        <v>-42.7</v>
      </c>
      <c r="AP57" s="336">
        <v>282256</v>
      </c>
      <c r="AQ57" s="337">
        <v>1.7</v>
      </c>
      <c r="AR57" s="338">
        <v>-44.4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291886</v>
      </c>
      <c r="AN58" s="342">
        <v>61231</v>
      </c>
      <c r="AO58" s="343">
        <v>-59.1</v>
      </c>
      <c r="AP58" s="344">
        <v>145453</v>
      </c>
      <c r="AQ58" s="345">
        <v>13.3</v>
      </c>
      <c r="AR58" s="346">
        <v>-72.400000000000006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1596020</v>
      </c>
      <c r="AN59" s="334">
        <v>340448</v>
      </c>
      <c r="AO59" s="335">
        <v>51.7</v>
      </c>
      <c r="AP59" s="336">
        <v>295341</v>
      </c>
      <c r="AQ59" s="337">
        <v>4.5999999999999996</v>
      </c>
      <c r="AR59" s="338">
        <v>47.1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356525</v>
      </c>
      <c r="AN60" s="342">
        <v>76051</v>
      </c>
      <c r="AO60" s="343">
        <v>24.2</v>
      </c>
      <c r="AP60" s="344">
        <v>137402</v>
      </c>
      <c r="AQ60" s="345">
        <v>-5.5</v>
      </c>
      <c r="AR60" s="346">
        <v>29.7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1199828</v>
      </c>
      <c r="AN61" s="349">
        <v>248648</v>
      </c>
      <c r="AO61" s="350">
        <v>35.200000000000003</v>
      </c>
      <c r="AP61" s="351">
        <v>269275</v>
      </c>
      <c r="AQ61" s="352">
        <v>14.1</v>
      </c>
      <c r="AR61" s="338">
        <v>21.1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424993</v>
      </c>
      <c r="AN62" s="342">
        <v>87558</v>
      </c>
      <c r="AO62" s="343">
        <v>52.7</v>
      </c>
      <c r="AP62" s="344">
        <v>130839</v>
      </c>
      <c r="AQ62" s="345">
        <v>14.5</v>
      </c>
      <c r="AR62" s="346">
        <v>38.200000000000003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hGZzBxyAAUmWXkFsbEnyswzpQiLWOAt+r6nk5IErdJgAa1pKhJgzTyHZP+f2TDo71MGWEAdTqwULokd7KEfeQ==" saltValue="dCV7fv16k3usl4SvgP2t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28"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On3L0IJB/JdHKUV7wKfdYRrzbfLj99d+wBe7a80jJzjk9ZznvK0cJAGHroiG5Bys/XvsDarFHp7ryOSJIioW5Q==" saltValue="oNupkAu/42C+tfEd7175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eWuCVez/iFZzSwW5v1DHCHUtnuZrPtxM+m+5+Ar0n++mecPlF5BDKleX1hcXXG4h3304sGoto3YnpeziqnUgag==" saltValue="MOgPhuXbvpi2QMNcCdRk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74.61</v>
      </c>
      <c r="G47" s="12">
        <v>70.91</v>
      </c>
      <c r="H47" s="12">
        <v>74.55</v>
      </c>
      <c r="I47" s="12">
        <v>77.37</v>
      </c>
      <c r="J47" s="13">
        <v>76.75</v>
      </c>
    </row>
    <row r="48" spans="2:10" ht="57.75" customHeight="1" x14ac:dyDescent="0.15">
      <c r="B48" s="14"/>
      <c r="C48" s="1141" t="s">
        <v>4</v>
      </c>
      <c r="D48" s="1141"/>
      <c r="E48" s="1142"/>
      <c r="F48" s="15">
        <v>5.8</v>
      </c>
      <c r="G48" s="16">
        <v>6.78</v>
      </c>
      <c r="H48" s="16">
        <v>5.75</v>
      </c>
      <c r="I48" s="16">
        <v>5.57</v>
      </c>
      <c r="J48" s="17">
        <v>5.24</v>
      </c>
    </row>
    <row r="49" spans="2:10" ht="57.75" customHeight="1" thickBot="1" x14ac:dyDescent="0.2">
      <c r="B49" s="18"/>
      <c r="C49" s="1143" t="s">
        <v>5</v>
      </c>
      <c r="D49" s="1143"/>
      <c r="E49" s="1144"/>
      <c r="F49" s="19">
        <v>2.12</v>
      </c>
      <c r="G49" s="20">
        <v>0.62</v>
      </c>
      <c r="H49" s="20">
        <v>9.52</v>
      </c>
      <c r="I49" s="20" t="s">
        <v>531</v>
      </c>
      <c r="J49" s="21" t="s">
        <v>532</v>
      </c>
    </row>
    <row r="50" spans="2:10" x14ac:dyDescent="0.15"/>
  </sheetData>
  <sheetProtection algorithmName="SHA-512" hashValue="cYpYIVd7P+463QGDqj0k9s98Gz/tbk8oYo10C592g3LG9D4ArErj9Zh9VFPWuEXAthQG9vIbKNoRQlQ89dA6jg==" saltValue="19lWl651o2h4xHAURLUb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5.79</v>
      </c>
      <c r="G34" s="33">
        <v>6.78</v>
      </c>
      <c r="H34" s="33">
        <v>5.74</v>
      </c>
      <c r="I34" s="33">
        <v>5.57</v>
      </c>
      <c r="J34" s="34">
        <v>5.23</v>
      </c>
      <c r="K34" s="22"/>
      <c r="L34" s="22"/>
      <c r="M34" s="22"/>
      <c r="N34" s="22"/>
      <c r="O34" s="22"/>
      <c r="P34" s="22"/>
    </row>
    <row r="35" spans="1:16" ht="39" customHeight="1" x14ac:dyDescent="0.15">
      <c r="A35" s="22"/>
      <c r="B35" s="35"/>
      <c r="C35" s="1145" t="s">
        <v>534</v>
      </c>
      <c r="D35" s="1146"/>
      <c r="E35" s="1147"/>
      <c r="F35" s="36">
        <v>0.67</v>
      </c>
      <c r="G35" s="37">
        <v>0.83</v>
      </c>
      <c r="H35" s="37">
        <v>0.82</v>
      </c>
      <c r="I35" s="37">
        <v>1.1000000000000001</v>
      </c>
      <c r="J35" s="38">
        <v>0.52</v>
      </c>
      <c r="K35" s="22"/>
      <c r="L35" s="22"/>
      <c r="M35" s="22"/>
      <c r="N35" s="22"/>
      <c r="O35" s="22"/>
      <c r="P35" s="22"/>
    </row>
    <row r="36" spans="1:16" ht="39" customHeight="1" x14ac:dyDescent="0.15">
      <c r="A36" s="22"/>
      <c r="B36" s="35"/>
      <c r="C36" s="1145" t="s">
        <v>535</v>
      </c>
      <c r="D36" s="1146"/>
      <c r="E36" s="1147"/>
      <c r="F36" s="36" t="s">
        <v>487</v>
      </c>
      <c r="G36" s="37" t="s">
        <v>487</v>
      </c>
      <c r="H36" s="37" t="s">
        <v>487</v>
      </c>
      <c r="I36" s="37" t="s">
        <v>487</v>
      </c>
      <c r="J36" s="38">
        <v>0.42</v>
      </c>
      <c r="K36" s="22"/>
      <c r="L36" s="22"/>
      <c r="M36" s="22"/>
      <c r="N36" s="22"/>
      <c r="O36" s="22"/>
      <c r="P36" s="22"/>
    </row>
    <row r="37" spans="1:16" ht="39" customHeight="1" x14ac:dyDescent="0.15">
      <c r="A37" s="22"/>
      <c r="B37" s="35"/>
      <c r="C37" s="1145" t="s">
        <v>536</v>
      </c>
      <c r="D37" s="1146"/>
      <c r="E37" s="1147"/>
      <c r="F37" s="36">
        <v>0.09</v>
      </c>
      <c r="G37" s="37">
        <v>0.33</v>
      </c>
      <c r="H37" s="37">
        <v>0.22</v>
      </c>
      <c r="I37" s="37">
        <v>0.26</v>
      </c>
      <c r="J37" s="38">
        <v>0.39</v>
      </c>
      <c r="K37" s="22"/>
      <c r="L37" s="22"/>
      <c r="M37" s="22"/>
      <c r="N37" s="22"/>
      <c r="O37" s="22"/>
      <c r="P37" s="22"/>
    </row>
    <row r="38" spans="1:16" ht="39" customHeight="1" x14ac:dyDescent="0.15">
      <c r="A38" s="22"/>
      <c r="B38" s="35"/>
      <c r="C38" s="1145" t="s">
        <v>537</v>
      </c>
      <c r="D38" s="1146"/>
      <c r="E38" s="1147"/>
      <c r="F38" s="36">
        <v>0.22</v>
      </c>
      <c r="G38" s="37">
        <v>0.38</v>
      </c>
      <c r="H38" s="37">
        <v>0.22</v>
      </c>
      <c r="I38" s="37">
        <v>0.33</v>
      </c>
      <c r="J38" s="38">
        <v>0.35</v>
      </c>
      <c r="K38" s="22"/>
      <c r="L38" s="22"/>
      <c r="M38" s="22"/>
      <c r="N38" s="22"/>
      <c r="O38" s="22"/>
      <c r="P38" s="22"/>
    </row>
    <row r="39" spans="1:16" ht="39" customHeight="1" x14ac:dyDescent="0.15">
      <c r="A39" s="22"/>
      <c r="B39" s="35"/>
      <c r="C39" s="1145" t="s">
        <v>538</v>
      </c>
      <c r="D39" s="1146"/>
      <c r="E39" s="1147"/>
      <c r="F39" s="36" t="s">
        <v>487</v>
      </c>
      <c r="G39" s="37" t="s">
        <v>487</v>
      </c>
      <c r="H39" s="37" t="s">
        <v>487</v>
      </c>
      <c r="I39" s="37" t="s">
        <v>487</v>
      </c>
      <c r="J39" s="38">
        <v>0.16</v>
      </c>
      <c r="K39" s="22"/>
      <c r="L39" s="22"/>
      <c r="M39" s="22"/>
      <c r="N39" s="22"/>
      <c r="O39" s="22"/>
      <c r="P39" s="22"/>
    </row>
    <row r="40" spans="1:16" ht="39" customHeight="1" x14ac:dyDescent="0.15">
      <c r="A40" s="22"/>
      <c r="B40" s="35"/>
      <c r="C40" s="1145" t="s">
        <v>539</v>
      </c>
      <c r="D40" s="1146"/>
      <c r="E40" s="1147"/>
      <c r="F40" s="36">
        <v>0.02</v>
      </c>
      <c r="G40" s="37">
        <v>0.02</v>
      </c>
      <c r="H40" s="37">
        <v>0.02</v>
      </c>
      <c r="I40" s="37">
        <v>0.03</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0.7</v>
      </c>
      <c r="G43" s="42">
        <v>0.65</v>
      </c>
      <c r="H43" s="42">
        <v>0.53</v>
      </c>
      <c r="I43" s="42">
        <v>3.08</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tJw5KbIbgo03Fb+6HrJsLdvvXCRTWA47EUxwYFOvE5Q1MkKHp/+5R+tks2GMJzKS5FEnE8aS3id6o8GZ8Oi2g==" saltValue="kxboTLnE3m7eUXJw92Nx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600</v>
      </c>
      <c r="L45" s="60">
        <v>682</v>
      </c>
      <c r="M45" s="60">
        <v>752</v>
      </c>
      <c r="N45" s="60">
        <v>715</v>
      </c>
      <c r="O45" s="61">
        <v>690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137</v>
      </c>
      <c r="L48" s="64">
        <v>131</v>
      </c>
      <c r="M48" s="64">
        <v>127</v>
      </c>
      <c r="N48" s="64">
        <v>130</v>
      </c>
      <c r="O48" s="65">
        <v>115</v>
      </c>
      <c r="P48" s="48"/>
      <c r="Q48" s="48"/>
      <c r="R48" s="48"/>
      <c r="S48" s="48"/>
      <c r="T48" s="48"/>
      <c r="U48" s="48"/>
    </row>
    <row r="49" spans="1:21" ht="30.75" customHeight="1" x14ac:dyDescent="0.15">
      <c r="A49" s="48"/>
      <c r="B49" s="1178"/>
      <c r="C49" s="1179"/>
      <c r="D49" s="62"/>
      <c r="E49" s="1155" t="s">
        <v>14</v>
      </c>
      <c r="F49" s="1155"/>
      <c r="G49" s="1155"/>
      <c r="H49" s="1155"/>
      <c r="I49" s="1155"/>
      <c r="J49" s="1156"/>
      <c r="K49" s="63">
        <v>9</v>
      </c>
      <c r="L49" s="64">
        <v>6</v>
      </c>
      <c r="M49" s="64">
        <v>3</v>
      </c>
      <c r="N49" s="64">
        <v>0</v>
      </c>
      <c r="O49" s="65">
        <v>0</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564</v>
      </c>
      <c r="L52" s="64">
        <v>558</v>
      </c>
      <c r="M52" s="64">
        <v>648</v>
      </c>
      <c r="N52" s="64">
        <v>616</v>
      </c>
      <c r="O52" s="65">
        <v>584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183</v>
      </c>
      <c r="L53" s="69">
        <v>262</v>
      </c>
      <c r="M53" s="69">
        <v>234</v>
      </c>
      <c r="N53" s="69">
        <v>229</v>
      </c>
      <c r="O53" s="70">
        <v>221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ffsRy+mmeCA5YAbwvvs+Ovmxg/Do1Pn6ipyi5l1c2jSHSTMB/NUJVQM63cDWkusqXjGQ0oFINR4E1vwEeUucw==" saltValue="8YDAUaaeBstjdnmYoRlY0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7"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6905</v>
      </c>
      <c r="J41" s="356">
        <v>6825</v>
      </c>
      <c r="K41" s="356">
        <v>6560</v>
      </c>
      <c r="L41" s="356">
        <v>6342</v>
      </c>
      <c r="M41" s="357">
        <v>6499</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1213</v>
      </c>
      <c r="J43" s="359">
        <v>1135</v>
      </c>
      <c r="K43" s="359">
        <v>1094</v>
      </c>
      <c r="L43" s="359">
        <v>1116</v>
      </c>
      <c r="M43" s="360">
        <v>1183</v>
      </c>
    </row>
    <row r="44" spans="2:13" ht="27.75" customHeight="1" x14ac:dyDescent="0.15">
      <c r="B44" s="1186"/>
      <c r="C44" s="1187"/>
      <c r="D44" s="106"/>
      <c r="E44" s="1190" t="s">
        <v>34</v>
      </c>
      <c r="F44" s="1190"/>
      <c r="G44" s="1190"/>
      <c r="H44" s="1191"/>
      <c r="I44" s="358">
        <v>11</v>
      </c>
      <c r="J44" s="359">
        <v>3</v>
      </c>
      <c r="K44" s="359" t="s">
        <v>487</v>
      </c>
      <c r="L44" s="359" t="s">
        <v>487</v>
      </c>
      <c r="M44" s="360" t="s">
        <v>487</v>
      </c>
    </row>
    <row r="45" spans="2:13" ht="27.75" customHeight="1" x14ac:dyDescent="0.15">
      <c r="B45" s="1186"/>
      <c r="C45" s="1187"/>
      <c r="D45" s="106"/>
      <c r="E45" s="1190" t="s">
        <v>35</v>
      </c>
      <c r="F45" s="1190"/>
      <c r="G45" s="1190"/>
      <c r="H45" s="1191"/>
      <c r="I45" s="358">
        <v>750</v>
      </c>
      <c r="J45" s="359">
        <v>750</v>
      </c>
      <c r="K45" s="359">
        <v>858</v>
      </c>
      <c r="L45" s="359">
        <v>743</v>
      </c>
      <c r="M45" s="360">
        <v>693</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5298</v>
      </c>
      <c r="J50" s="359">
        <v>5269</v>
      </c>
      <c r="K50" s="359">
        <v>5641</v>
      </c>
      <c r="L50" s="359">
        <v>5777</v>
      </c>
      <c r="M50" s="360">
        <v>5875</v>
      </c>
    </row>
    <row r="51" spans="2:13" ht="27.75" customHeight="1" x14ac:dyDescent="0.15">
      <c r="B51" s="1186"/>
      <c r="C51" s="1187"/>
      <c r="D51" s="106"/>
      <c r="E51" s="1190" t="s">
        <v>42</v>
      </c>
      <c r="F51" s="1190"/>
      <c r="G51" s="1190"/>
      <c r="H51" s="1191"/>
      <c r="I51" s="358">
        <v>262</v>
      </c>
      <c r="J51" s="359">
        <v>223</v>
      </c>
      <c r="K51" s="359">
        <v>187</v>
      </c>
      <c r="L51" s="359">
        <v>150</v>
      </c>
      <c r="M51" s="360">
        <v>119</v>
      </c>
    </row>
    <row r="52" spans="2:13" ht="27.75" customHeight="1" x14ac:dyDescent="0.15">
      <c r="B52" s="1188"/>
      <c r="C52" s="1189"/>
      <c r="D52" s="106"/>
      <c r="E52" s="1190" t="s">
        <v>43</v>
      </c>
      <c r="F52" s="1190"/>
      <c r="G52" s="1190"/>
      <c r="H52" s="1191"/>
      <c r="I52" s="358">
        <v>5613</v>
      </c>
      <c r="J52" s="359">
        <v>5569</v>
      </c>
      <c r="K52" s="359">
        <v>5344</v>
      </c>
      <c r="L52" s="359">
        <v>5002</v>
      </c>
      <c r="M52" s="360">
        <v>4816</v>
      </c>
    </row>
    <row r="53" spans="2:13" ht="27.75" customHeight="1" thickBot="1" x14ac:dyDescent="0.2">
      <c r="B53" s="1192" t="s">
        <v>19</v>
      </c>
      <c r="C53" s="1193"/>
      <c r="D53" s="110"/>
      <c r="E53" s="1194" t="s">
        <v>44</v>
      </c>
      <c r="F53" s="1194"/>
      <c r="G53" s="1194"/>
      <c r="H53" s="1195"/>
      <c r="I53" s="361">
        <v>-2295</v>
      </c>
      <c r="J53" s="362">
        <v>-2348</v>
      </c>
      <c r="K53" s="362">
        <v>-2659</v>
      </c>
      <c r="L53" s="362">
        <v>-2729</v>
      </c>
      <c r="M53" s="363">
        <v>-2436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67fsFo5fvAAieIV1MENYcbsd/wZVxH4CW36WBeBVSao5AIr5BMSTB1TXZbJHx01OAAJTfjqPl0CMWEi1UTJyA==" saltValue="L9m7rjKfV/9Sa0UmnF6M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2734</v>
      </c>
      <c r="G55" s="122">
        <v>2739</v>
      </c>
      <c r="H55" s="123">
        <v>2744</v>
      </c>
    </row>
    <row r="56" spans="2:8" ht="52.5" customHeight="1" x14ac:dyDescent="0.15">
      <c r="B56" s="124"/>
      <c r="C56" s="1213" t="s">
        <v>47</v>
      </c>
      <c r="D56" s="1213"/>
      <c r="E56" s="1214"/>
      <c r="F56" s="125">
        <v>262</v>
      </c>
      <c r="G56" s="125">
        <v>263</v>
      </c>
      <c r="H56" s="126">
        <v>264</v>
      </c>
    </row>
    <row r="57" spans="2:8" ht="53.25" customHeight="1" x14ac:dyDescent="0.15">
      <c r="B57" s="124"/>
      <c r="C57" s="1215" t="s">
        <v>48</v>
      </c>
      <c r="D57" s="1215"/>
      <c r="E57" s="1216"/>
      <c r="F57" s="127">
        <v>2393</v>
      </c>
      <c r="G57" s="127">
        <v>2532</v>
      </c>
      <c r="H57" s="128">
        <v>2614</v>
      </c>
    </row>
    <row r="58" spans="2:8" ht="45.75" customHeight="1" x14ac:dyDescent="0.15">
      <c r="B58" s="129"/>
      <c r="C58" s="1203" t="s">
        <v>551</v>
      </c>
      <c r="D58" s="1204"/>
      <c r="E58" s="1205"/>
      <c r="F58" s="130">
        <v>1644</v>
      </c>
      <c r="G58" s="130">
        <v>1745</v>
      </c>
      <c r="H58" s="131">
        <v>1856</v>
      </c>
    </row>
    <row r="59" spans="2:8" ht="45.75" customHeight="1" x14ac:dyDescent="0.15">
      <c r="B59" s="129"/>
      <c r="C59" s="1203" t="s">
        <v>552</v>
      </c>
      <c r="D59" s="1204"/>
      <c r="E59" s="1205"/>
      <c r="F59" s="130">
        <v>390</v>
      </c>
      <c r="G59" s="130">
        <v>390</v>
      </c>
      <c r="H59" s="131">
        <v>391</v>
      </c>
    </row>
    <row r="60" spans="2:8" ht="45.75" customHeight="1" x14ac:dyDescent="0.15">
      <c r="B60" s="129"/>
      <c r="C60" s="1203" t="s">
        <v>553</v>
      </c>
      <c r="D60" s="1204"/>
      <c r="E60" s="1205"/>
      <c r="F60" s="130">
        <v>138</v>
      </c>
      <c r="G60" s="130">
        <v>135</v>
      </c>
      <c r="H60" s="131">
        <v>133</v>
      </c>
    </row>
    <row r="61" spans="2:8" ht="45.75" customHeight="1" x14ac:dyDescent="0.15">
      <c r="B61" s="129"/>
      <c r="C61" s="1203" t="s">
        <v>554</v>
      </c>
      <c r="D61" s="1204"/>
      <c r="E61" s="1205"/>
      <c r="F61" s="130">
        <v>85</v>
      </c>
      <c r="G61" s="130">
        <v>124</v>
      </c>
      <c r="H61" s="131">
        <v>102</v>
      </c>
    </row>
    <row r="62" spans="2:8" ht="45.75" customHeight="1" thickBot="1" x14ac:dyDescent="0.2">
      <c r="B62" s="132"/>
      <c r="C62" s="1206" t="s">
        <v>555</v>
      </c>
      <c r="D62" s="1207"/>
      <c r="E62" s="1208"/>
      <c r="F62" s="133">
        <v>78</v>
      </c>
      <c r="G62" s="133">
        <v>76</v>
      </c>
      <c r="H62" s="134">
        <v>74</v>
      </c>
    </row>
    <row r="63" spans="2:8" ht="52.5" customHeight="1" thickBot="1" x14ac:dyDescent="0.2">
      <c r="B63" s="135"/>
      <c r="C63" s="1209" t="s">
        <v>49</v>
      </c>
      <c r="D63" s="1209"/>
      <c r="E63" s="1210"/>
      <c r="F63" s="136">
        <v>5389</v>
      </c>
      <c r="G63" s="136">
        <v>5534</v>
      </c>
      <c r="H63" s="137">
        <v>5622</v>
      </c>
    </row>
    <row r="64" spans="2:8" x14ac:dyDescent="0.15"/>
  </sheetData>
  <sheetProtection algorithmName="SHA-512" hashValue="vacagF/ID3sr8efofajWyoCjKIM2TD4h+oE6xfSdHgccWN/RdB5KJ7Wnez2Gaa3iPP27n2XZKG0QsT60+V56sw==" saltValue="5ut+4NstFfeAjI6URwZw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104189</v>
      </c>
      <c r="E3" s="156"/>
      <c r="F3" s="157">
        <v>190274</v>
      </c>
      <c r="G3" s="158"/>
      <c r="H3" s="159"/>
    </row>
    <row r="4" spans="1:8" x14ac:dyDescent="0.15">
      <c r="A4" s="160"/>
      <c r="B4" s="161"/>
      <c r="C4" s="162"/>
      <c r="D4" s="163">
        <v>28685</v>
      </c>
      <c r="E4" s="164"/>
      <c r="F4" s="165">
        <v>88584</v>
      </c>
      <c r="G4" s="166"/>
      <c r="H4" s="167"/>
    </row>
    <row r="5" spans="1:8" x14ac:dyDescent="0.15">
      <c r="A5" s="148" t="s">
        <v>520</v>
      </c>
      <c r="B5" s="153"/>
      <c r="C5" s="154"/>
      <c r="D5" s="155">
        <v>182331</v>
      </c>
      <c r="E5" s="156"/>
      <c r="F5" s="157">
        <v>301035</v>
      </c>
      <c r="G5" s="158"/>
      <c r="H5" s="159"/>
    </row>
    <row r="6" spans="1:8" x14ac:dyDescent="0.15">
      <c r="A6" s="160"/>
      <c r="B6" s="161"/>
      <c r="C6" s="162"/>
      <c r="D6" s="163">
        <v>121980</v>
      </c>
      <c r="E6" s="164"/>
      <c r="F6" s="165">
        <v>154376</v>
      </c>
      <c r="G6" s="166"/>
      <c r="H6" s="167"/>
    </row>
    <row r="7" spans="1:8" x14ac:dyDescent="0.15">
      <c r="A7" s="148" t="s">
        <v>521</v>
      </c>
      <c r="B7" s="153"/>
      <c r="C7" s="154"/>
      <c r="D7" s="155">
        <v>391883</v>
      </c>
      <c r="E7" s="156"/>
      <c r="F7" s="157">
        <v>277467</v>
      </c>
      <c r="G7" s="158"/>
      <c r="H7" s="159"/>
    </row>
    <row r="8" spans="1:8" x14ac:dyDescent="0.15">
      <c r="A8" s="160"/>
      <c r="B8" s="161"/>
      <c r="C8" s="162"/>
      <c r="D8" s="163">
        <v>149842</v>
      </c>
      <c r="E8" s="164"/>
      <c r="F8" s="165">
        <v>128378</v>
      </c>
      <c r="G8" s="166"/>
      <c r="H8" s="167"/>
    </row>
    <row r="9" spans="1:8" x14ac:dyDescent="0.15">
      <c r="A9" s="148" t="s">
        <v>522</v>
      </c>
      <c r="B9" s="153"/>
      <c r="C9" s="154"/>
      <c r="D9" s="155">
        <v>224387</v>
      </c>
      <c r="E9" s="156"/>
      <c r="F9" s="157">
        <v>282256</v>
      </c>
      <c r="G9" s="158"/>
      <c r="H9" s="159"/>
    </row>
    <row r="10" spans="1:8" x14ac:dyDescent="0.15">
      <c r="A10" s="160"/>
      <c r="B10" s="161"/>
      <c r="C10" s="162"/>
      <c r="D10" s="163">
        <v>61231</v>
      </c>
      <c r="E10" s="164"/>
      <c r="F10" s="165">
        <v>145453</v>
      </c>
      <c r="G10" s="166"/>
      <c r="H10" s="167"/>
    </row>
    <row r="11" spans="1:8" x14ac:dyDescent="0.15">
      <c r="A11" s="148" t="s">
        <v>523</v>
      </c>
      <c r="B11" s="153"/>
      <c r="C11" s="154"/>
      <c r="D11" s="155">
        <v>340448</v>
      </c>
      <c r="E11" s="156"/>
      <c r="F11" s="157">
        <v>295341</v>
      </c>
      <c r="G11" s="158"/>
      <c r="H11" s="159"/>
    </row>
    <row r="12" spans="1:8" x14ac:dyDescent="0.15">
      <c r="A12" s="160"/>
      <c r="B12" s="161"/>
      <c r="C12" s="168"/>
      <c r="D12" s="163">
        <v>76051</v>
      </c>
      <c r="E12" s="164"/>
      <c r="F12" s="165">
        <v>137402</v>
      </c>
      <c r="G12" s="166"/>
      <c r="H12" s="167"/>
    </row>
    <row r="13" spans="1:8" x14ac:dyDescent="0.15">
      <c r="A13" s="148"/>
      <c r="B13" s="153"/>
      <c r="C13" s="169"/>
      <c r="D13" s="170">
        <v>248648</v>
      </c>
      <c r="E13" s="171"/>
      <c r="F13" s="172">
        <v>269275</v>
      </c>
      <c r="G13" s="173"/>
      <c r="H13" s="159"/>
    </row>
    <row r="14" spans="1:8" x14ac:dyDescent="0.15">
      <c r="A14" s="160"/>
      <c r="B14" s="161"/>
      <c r="C14" s="162"/>
      <c r="D14" s="163">
        <v>87558</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v>
      </c>
      <c r="C19" s="174">
        <f>ROUND(VALUE(SUBSTITUTE(実質収支比率等に係る経年分析!G$48,"▲","-")),2)</f>
        <v>6.78</v>
      </c>
      <c r="D19" s="174">
        <f>ROUND(VALUE(SUBSTITUTE(実質収支比率等に係る経年分析!H$48,"▲","-")),2)</f>
        <v>5.75</v>
      </c>
      <c r="E19" s="174">
        <f>ROUND(VALUE(SUBSTITUTE(実質収支比率等に係る経年分析!I$48,"▲","-")),2)</f>
        <v>5.57</v>
      </c>
      <c r="F19" s="174">
        <f>ROUND(VALUE(SUBSTITUTE(実質収支比率等に係る経年分析!J$48,"▲","-")),2)</f>
        <v>5.24</v>
      </c>
    </row>
    <row r="20" spans="1:11" x14ac:dyDescent="0.15">
      <c r="A20" s="174" t="s">
        <v>53</v>
      </c>
      <c r="B20" s="174">
        <f>ROUND(VALUE(SUBSTITUTE(実質収支比率等に係る経年分析!F$47,"▲","-")),2)</f>
        <v>74.61</v>
      </c>
      <c r="C20" s="174">
        <f>ROUND(VALUE(SUBSTITUTE(実質収支比率等に係る経年分析!G$47,"▲","-")),2)</f>
        <v>70.91</v>
      </c>
      <c r="D20" s="174">
        <f>ROUND(VALUE(SUBSTITUTE(実質収支比率等に係る経年分析!H$47,"▲","-")),2)</f>
        <v>74.55</v>
      </c>
      <c r="E20" s="174">
        <f>ROUND(VALUE(SUBSTITUTE(実質収支比率等に係る経年分析!I$47,"▲","-")),2)</f>
        <v>77.37</v>
      </c>
      <c r="F20" s="174">
        <f>ROUND(VALUE(SUBSTITUTE(実質収支比率等に係る経年分析!J$47,"▲","-")),2)</f>
        <v>76.75</v>
      </c>
    </row>
    <row r="21" spans="1:11" x14ac:dyDescent="0.15">
      <c r="A21" s="174" t="s">
        <v>54</v>
      </c>
      <c r="B21" s="174">
        <f>IF(ISNUMBER(VALUE(SUBSTITUTE(実質収支比率等に係る経年分析!F$49,"▲","-"))),ROUND(VALUE(SUBSTITUTE(実質収支比率等に係る経年分析!F$49,"▲","-")),2),NA())</f>
        <v>2.12</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9.52</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-0.15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3.08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564</v>
      </c>
      <c r="E42" s="176"/>
      <c r="F42" s="176"/>
      <c r="G42" s="176">
        <f>'実質公債費比率（分子）の構造'!L$52</f>
        <v>558</v>
      </c>
      <c r="H42" s="176"/>
      <c r="I42" s="176"/>
      <c r="J42" s="176">
        <f>'実質公債費比率（分子）の構造'!M$52</f>
        <v>648</v>
      </c>
      <c r="K42" s="176"/>
      <c r="L42" s="176"/>
      <c r="M42" s="176">
        <f>'実質公債費比率（分子）の構造'!N$52</f>
        <v>616</v>
      </c>
      <c r="N42" s="176"/>
      <c r="O42" s="176"/>
      <c r="P42" s="176">
        <f>'実質公債費比率（分子）の構造'!O$52</f>
        <v>584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9</v>
      </c>
      <c r="C45" s="176"/>
      <c r="D45" s="176"/>
      <c r="E45" s="176">
        <f>'実質公債費比率（分子）の構造'!L$49</f>
        <v>6</v>
      </c>
      <c r="F45" s="176"/>
      <c r="G45" s="176"/>
      <c r="H45" s="176">
        <f>'実質公債費比率（分子）の構造'!M$49</f>
        <v>3</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137</v>
      </c>
      <c r="C46" s="176"/>
      <c r="D46" s="176"/>
      <c r="E46" s="176">
        <f>'実質公債費比率（分子）の構造'!L$48</f>
        <v>131</v>
      </c>
      <c r="F46" s="176"/>
      <c r="G46" s="176"/>
      <c r="H46" s="176">
        <f>'実質公債費比率（分子）の構造'!M$48</f>
        <v>127</v>
      </c>
      <c r="I46" s="176"/>
      <c r="J46" s="176"/>
      <c r="K46" s="176">
        <f>'実質公債費比率（分子）の構造'!N$48</f>
        <v>130</v>
      </c>
      <c r="L46" s="176"/>
      <c r="M46" s="176"/>
      <c r="N46" s="176">
        <f>'実質公債費比率（分子）の構造'!O$48</f>
        <v>115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600</v>
      </c>
      <c r="C49" s="176"/>
      <c r="D49" s="176"/>
      <c r="E49" s="176">
        <f>'実質公債費比率（分子）の構造'!L$45</f>
        <v>682</v>
      </c>
      <c r="F49" s="176"/>
      <c r="G49" s="176"/>
      <c r="H49" s="176">
        <f>'実質公債費比率（分子）の構造'!M$45</f>
        <v>752</v>
      </c>
      <c r="I49" s="176"/>
      <c r="J49" s="176"/>
      <c r="K49" s="176">
        <f>'実質公債費比率（分子）の構造'!N$45</f>
        <v>715</v>
      </c>
      <c r="L49" s="176"/>
      <c r="M49" s="176"/>
      <c r="N49" s="176">
        <f>'実質公債費比率（分子）の構造'!O$45</f>
        <v>690</v>
      </c>
      <c r="O49" s="176"/>
      <c r="P49" s="176"/>
    </row>
    <row r="50" spans="1:16" x14ac:dyDescent="0.15">
      <c r="A50" s="176" t="s">
        <v>67</v>
      </c>
      <c r="B50" s="176" t="e">
        <f>NA()</f>
        <v>#N/A</v>
      </c>
      <c r="C50" s="176">
        <f>IF(ISNUMBER('実質公債費比率（分子）の構造'!K$53),'実質公債費比率（分子）の構造'!K$53,NA())</f>
        <v>183</v>
      </c>
      <c r="D50" s="176" t="e">
        <f>NA()</f>
        <v>#N/A</v>
      </c>
      <c r="E50" s="176" t="e">
        <f>NA()</f>
        <v>#N/A</v>
      </c>
      <c r="F50" s="176">
        <f>IF(ISNUMBER('実質公債費比率（分子）の構造'!L$53),'実質公債費比率（分子）の構造'!L$53,NA())</f>
        <v>262</v>
      </c>
      <c r="G50" s="176" t="e">
        <f>NA()</f>
        <v>#N/A</v>
      </c>
      <c r="H50" s="176" t="e">
        <f>NA()</f>
        <v>#N/A</v>
      </c>
      <c r="I50" s="176">
        <f>IF(ISNUMBER('実質公債費比率（分子）の構造'!M$53),'実質公債費比率（分子）の構造'!M$53,NA())</f>
        <v>234</v>
      </c>
      <c r="J50" s="176" t="e">
        <f>NA()</f>
        <v>#N/A</v>
      </c>
      <c r="K50" s="176" t="e">
        <f>NA()</f>
        <v>#N/A</v>
      </c>
      <c r="L50" s="176">
        <f>IF(ISNUMBER('実質公債費比率（分子）の構造'!N$53),'実質公債費比率（分子）の構造'!N$53,NA())</f>
        <v>229</v>
      </c>
      <c r="M50" s="176" t="e">
        <f>NA()</f>
        <v>#N/A</v>
      </c>
      <c r="N50" s="176" t="e">
        <f>NA()</f>
        <v>#N/A</v>
      </c>
      <c r="O50" s="176">
        <f>IF(ISNUMBER('実質公債費比率（分子）の構造'!O$53),'実質公債費比率（分子）の構造'!O$53,NA())</f>
        <v>221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5613</v>
      </c>
      <c r="E56" s="175"/>
      <c r="F56" s="175"/>
      <c r="G56" s="175">
        <f>'将来負担比率（分子）の構造'!J$52</f>
        <v>5569</v>
      </c>
      <c r="H56" s="175"/>
      <c r="I56" s="175"/>
      <c r="J56" s="175">
        <f>'将来負担比率（分子）の構造'!K$52</f>
        <v>5344</v>
      </c>
      <c r="K56" s="175"/>
      <c r="L56" s="175"/>
      <c r="M56" s="175">
        <f>'将来負担比率（分子）の構造'!L$52</f>
        <v>5002</v>
      </c>
      <c r="N56" s="175"/>
      <c r="O56" s="175"/>
      <c r="P56" s="175">
        <f>'将来負担比率（分子）の構造'!M$52</f>
        <v>4816</v>
      </c>
    </row>
    <row r="57" spans="1:16" x14ac:dyDescent="0.15">
      <c r="A57" s="175" t="s">
        <v>42</v>
      </c>
      <c r="B57" s="175"/>
      <c r="C57" s="175"/>
      <c r="D57" s="175">
        <f>'将来負担比率（分子）の構造'!I$51</f>
        <v>262</v>
      </c>
      <c r="E57" s="175"/>
      <c r="F57" s="175"/>
      <c r="G57" s="175">
        <f>'将来負担比率（分子）の構造'!J$51</f>
        <v>223</v>
      </c>
      <c r="H57" s="175"/>
      <c r="I57" s="175"/>
      <c r="J57" s="175">
        <f>'将来負担比率（分子）の構造'!K$51</f>
        <v>187</v>
      </c>
      <c r="K57" s="175"/>
      <c r="L57" s="175"/>
      <c r="M57" s="175">
        <f>'将来負担比率（分子）の構造'!L$51</f>
        <v>150</v>
      </c>
      <c r="N57" s="175"/>
      <c r="O57" s="175"/>
      <c r="P57" s="175">
        <f>'将来負担比率（分子）の構造'!M$51</f>
        <v>119</v>
      </c>
    </row>
    <row r="58" spans="1:16" x14ac:dyDescent="0.15">
      <c r="A58" s="175" t="s">
        <v>41</v>
      </c>
      <c r="B58" s="175"/>
      <c r="C58" s="175"/>
      <c r="D58" s="175">
        <f>'将来負担比率（分子）の構造'!I$50</f>
        <v>5298</v>
      </c>
      <c r="E58" s="175"/>
      <c r="F58" s="175"/>
      <c r="G58" s="175">
        <f>'将来負担比率（分子）の構造'!J$50</f>
        <v>5269</v>
      </c>
      <c r="H58" s="175"/>
      <c r="I58" s="175"/>
      <c r="J58" s="175">
        <f>'将来負担比率（分子）の構造'!K$50</f>
        <v>5641</v>
      </c>
      <c r="K58" s="175"/>
      <c r="L58" s="175"/>
      <c r="M58" s="175">
        <f>'将来負担比率（分子）の構造'!L$50</f>
        <v>5777</v>
      </c>
      <c r="N58" s="175"/>
      <c r="O58" s="175"/>
      <c r="P58" s="175">
        <f>'将来負担比率（分子）の構造'!M$50</f>
        <v>5875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750</v>
      </c>
      <c r="C62" s="175"/>
      <c r="D62" s="175"/>
      <c r="E62" s="175">
        <f>'将来負担比率（分子）の構造'!J$45</f>
        <v>750</v>
      </c>
      <c r="F62" s="175"/>
      <c r="G62" s="175"/>
      <c r="H62" s="175">
        <f>'将来負担比率（分子）の構造'!K$45</f>
        <v>858</v>
      </c>
      <c r="I62" s="175"/>
      <c r="J62" s="175"/>
      <c r="K62" s="175">
        <f>'将来負担比率（分子）の構造'!L$45</f>
        <v>743</v>
      </c>
      <c r="L62" s="175"/>
      <c r="M62" s="175"/>
      <c r="N62" s="175">
        <f>'将来負担比率（分子）の構造'!M$45</f>
        <v>693</v>
      </c>
      <c r="O62" s="175"/>
      <c r="P62" s="175"/>
    </row>
    <row r="63" spans="1:16" x14ac:dyDescent="0.15">
      <c r="A63" s="175" t="s">
        <v>34</v>
      </c>
      <c r="B63" s="175">
        <f>'将来負担比率（分子）の構造'!I$44</f>
        <v>11</v>
      </c>
      <c r="C63" s="175"/>
      <c r="D63" s="175"/>
      <c r="E63" s="175">
        <f>'将来負担比率（分子）の構造'!J$44</f>
        <v>3</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1213</v>
      </c>
      <c r="C64" s="175"/>
      <c r="D64" s="175"/>
      <c r="E64" s="175">
        <f>'将来負担比率（分子）の構造'!J$43</f>
        <v>1135</v>
      </c>
      <c r="F64" s="175"/>
      <c r="G64" s="175"/>
      <c r="H64" s="175">
        <f>'将来負担比率（分子）の構造'!K$43</f>
        <v>1094</v>
      </c>
      <c r="I64" s="175"/>
      <c r="J64" s="175"/>
      <c r="K64" s="175">
        <f>'将来負担比率（分子）の構造'!L$43</f>
        <v>1116</v>
      </c>
      <c r="L64" s="175"/>
      <c r="M64" s="175"/>
      <c r="N64" s="175">
        <f>'将来負担比率（分子）の構造'!M$43</f>
        <v>1183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6905</v>
      </c>
      <c r="C66" s="175"/>
      <c r="D66" s="175"/>
      <c r="E66" s="175">
        <f>'将来負担比率（分子）の構造'!J$41</f>
        <v>6825</v>
      </c>
      <c r="F66" s="175"/>
      <c r="G66" s="175"/>
      <c r="H66" s="175">
        <f>'将来負担比率（分子）の構造'!K$41</f>
        <v>6560</v>
      </c>
      <c r="I66" s="175"/>
      <c r="J66" s="175"/>
      <c r="K66" s="175">
        <f>'将来負担比率（分子）の構造'!L$41</f>
        <v>6342</v>
      </c>
      <c r="L66" s="175"/>
      <c r="M66" s="175"/>
      <c r="N66" s="175">
        <f>'将来負担比率（分子）の構造'!M$41</f>
        <v>6499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2734</v>
      </c>
      <c r="C72" s="179">
        <f>基金残高に係る経年分析!G55</f>
        <v>2739</v>
      </c>
      <c r="D72" s="179">
        <f>基金残高に係る経年分析!H55</f>
        <v>2744</v>
      </c>
    </row>
    <row r="73" spans="1:16" x14ac:dyDescent="0.15">
      <c r="A73" s="178" t="s">
        <v>74</v>
      </c>
      <c r="B73" s="179">
        <f>基金残高に係る経年分析!F56</f>
        <v>262</v>
      </c>
      <c r="C73" s="179">
        <f>基金残高に係る経年分析!G56</f>
        <v>263</v>
      </c>
      <c r="D73" s="179">
        <f>基金残高に係る経年分析!H56</f>
        <v>264</v>
      </c>
    </row>
    <row r="74" spans="1:16" x14ac:dyDescent="0.15">
      <c r="A74" s="178" t="s">
        <v>75</v>
      </c>
      <c r="B74" s="179">
        <f>基金残高に係る経年分析!F57</f>
        <v>2393</v>
      </c>
      <c r="C74" s="179">
        <f>基金残高に係る経年分析!G57</f>
        <v>2532</v>
      </c>
      <c r="D74" s="179">
        <f>基金残高に係る経年分析!H57</f>
        <v>2614</v>
      </c>
    </row>
  </sheetData>
  <sheetProtection algorithmName="SHA-512" hashValue="mKhFCUwELO5y3yGS/U6kDjlLC2+J97iKEBj92vveobVCFHUDsBr+e+d9N8vJutxLDYD+UXEgSAU5sxigjiX2Wg==" saltValue="0ypS1c93H+4MQtIogor5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2025-03-10T08:23:30Z</cp:lastPrinted>
  <dcterms:created xsi:type="dcterms:W3CDTF">2025-02-19T00:17:29Z</dcterms:created>
  <dcterms:modified xsi:type="dcterms:W3CDTF">2025-03-10T08:27:15Z</dcterms:modified>
  <cp:category/>
</cp:coreProperties>
</file>