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romafile\desktop\nomura-hitoshi1\デスクトップ\"/>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<sst xmlns="http://schemas.openxmlformats.org/spreadsheetml/2006/main" count="1102" uniqueCount="584">
  <si>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</si>
  <si>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</si>
  <si>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</si>
  <si>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</si>
  <si>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</si>
  <si>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</si>
  <si>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</si>
  <si>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</si>
  <si>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</si>
  <si>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</si>
  <si>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</si>
  <si>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</si>
  <si>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</si>
  <si>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</si>
  <si>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</si>
  <si>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</si>
  <si>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</si>
  <si>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</si>
  <si>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</si>
  <si>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</si>
  <si>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</si>
  <si>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</si>
  <si>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</si>
  <si>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</si>
  <si>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</si>
  <si>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</si>
  <si>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</si>
  <si>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</si>
  <si>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</si>
  <si>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</si>
  <si>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</si>
  <si>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</si>
  <si>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</si>
  <si>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</si>
  <si>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</si>
  <si>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</si>
  <si>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</si>
  <si>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</si>
  <si>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</si>
  <si>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</si>
  <si>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</si>
  <si>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</si>
  <si>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</si>
  <si>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</si>
  <si>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</si>
  <si>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</si>
  <si>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</si>
  <si>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</si>
  <si>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</si>
  <si>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</si>
  <si>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</si>
  <si>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</si>
  <si>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</si>
  <si>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</si>
  <si>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</si>
  <si>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</si>
  <si>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</si>
  <si>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</si>
  <si>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</si>
  <si>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</si>
  <si>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</si>
  <si>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</si>
  <si>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</si>
  <si>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</si>
  <si>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</si>
  <si>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</si>
  <si>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</si>
  <si>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</si>
  <si>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</si>
  <si>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</si>
  <si>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</si>
  <si>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</si>
  <si>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</si>
  <si>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</si>
  <si>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</si>
  <si>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</si>
  <si>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</si>
  <si>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</si>
  <si>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</si>
  <si>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</si>
  <si>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</si>
  <si>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</si>
  <si>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</si>
  <si>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</si>
  <si>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</si>
  <si>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</si>
  <si>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</si>
  <si>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</si>
  <si>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</si>
  <si>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</si>
  <si>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</si>
  <si>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</si>
  <si>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</si>
  <si>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</si>
  <si>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</si>
  <si>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</si>
  <si>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</si>
  <si>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</si>
  <si>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</si>
  <si>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</si>
  <si>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佐呂間町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</si>
  <si>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</si>
  <si>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</si>
  <si>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</si>
  <si>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</si>
  <si>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</si>
  <si>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</si>
  <si>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</si>
  <si>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</si>
  <si>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</si>
  <si>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</si>
  <si>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</si>
  <si>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</si>
  <si>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</si>
  <si>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</si>
  <si>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</si>
  <si>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</si>
  <si>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</si>
  <si>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</si>
  <si>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</si>
  <si>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</si>
  <si>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</si>
  <si>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</si>
  <si>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</si>
  <si>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</si>
  <si>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</si>
  <si>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</si>
  <si>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</si>
  <si>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</si>
  <si>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</si>
  <si>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</si>
  <si>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</si>
  <si>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</si>
  <si>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</si>
  <si>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</si>
  <si>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</si>
  <si>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</si>
  <si>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</si>
  <si>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</si>
  <si>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</si>
  <si>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</si>
  <si>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</si>
  <si>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</si>
  <si>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</si>
  <si>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</si>
  <si>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</si>
  <si>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</si>
  <si>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</si>
  <si>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</si>
  <si>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</si>
  <si>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</si>
  <si>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</si>
  <si>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</si>
  <si>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</si>
  <si>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</si>
  <si>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</si>
  <si>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</si>
  <si>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</si>
  <si>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</si>
  <si>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</si>
  <si>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</si>
  <si>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</si>
  <si>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</si>
  <si>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</si>
  <si>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</si>
  <si>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</si>
  <si>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</si>
  <si>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</si>
  <si>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</si>
  <si>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</si>
  <si>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</si>
  <si>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</si>
  <si>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</si>
  <si>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</si>
  <si>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</si>
  <si>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</si>
  <si>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</si>
  <si>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</si>
  <si>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</si>
  <si>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</si>
  <si>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</si>
  <si>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</si>
  <si>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</si>
  <si>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</si>
  <si>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</si>
  <si>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</si>
  <si>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</si>
  <si>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</si>
  <si>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</si>
  <si>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</si>
  <si>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</si>
  <si>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</si>
  <si>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</si>
  <si>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</si>
  <si>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</si>
  <si>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</si>
  <si>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</si>
  <si>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</si>
  <si>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</si>
  <si>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</si>
  <si>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</si>
  <si>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</si>
  <si>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</si>
  <si>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</si>
  <si>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</si>
  <si>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</si>
  <si>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</si>
  <si>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</si>
  <si>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</si>
  <si>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</si>
  <si>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</si>
  <si>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</si>
  <si>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</si>
  <si>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</si>
  <si>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</si>
  <si>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</si>
  <si>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</si>
  <si>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</si>
  <si>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北海道佐呂間町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</si>
  <si>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</si>
  <si>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</si>
  <si>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</si>
  <si>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</si>
  <si>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</si>
  <si>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</si>
  <si>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</si>
  <si>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</si>
  <si>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</si>
  <si>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</si>
  <si>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</si>
  <si>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</si>
  <si>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</si>
  <si>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</si>
  <si>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</si>
  <si>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</si>
  <si>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</si>
  <si>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</si>
  <si>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</si>
  <si>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</si>
  <si>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</si>
  <si>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</si>
  <si>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</si>
  <si>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</si>
  <si>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</si>
  <si>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</si>
  <si>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</si>
  <si>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</si>
  <si>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</si>
  <si>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</si>
  <si>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</si>
  <si>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</si>
  <si>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</si>
  <si>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</si>
  <si>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</si>
  <si>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</si>
  <si>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</si>
  <si>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</si>
  <si>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</si>
  <si>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</si>
  <si>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</si>
  <si>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</si>
  <si>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</si>
  <si>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</si>
  <si>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</si>
  <si>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</si>
  <si>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</si>
  <si>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</si>
  <si>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</si>
  <si>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</si>
  <si>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</si>
  <si>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</si>
  <si>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</si>
  <si>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</si>
  <si>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</si>
  <si>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</si>
  <si>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</si>
  <si>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</si>
  <si>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</si>
  <si>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</si>
  <si>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</si>
  <si>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</si>
  <si>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</si>
  <si>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</si>
  <si>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</si>
  <si>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</si>
  <si>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</si>
  <si>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</si>
  <si>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</si>
  <si>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</si>
  <si>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</si>
  <si>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</si>
  <si>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</si>
  <si>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</si>
  <si>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</si>
  <si>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</si>
  <si>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</si>
  <si>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</si>
  <si>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</si>
  <si>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</si>
  <si>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</si>
  <si>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</si>
  <si>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</si>
  <si>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</si>
  <si>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</si>
  <si>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</si>
  <si>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</si>
  <si>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</si>
  <si>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</si>
  <si>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</si>
  <si>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</si>
  <si>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</si>
  <si>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</si>
  <si>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</si>
  <si>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</si>
  <si>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</si>
  <si>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</si>
  <si>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</si>
  <si>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</si>
  <si>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</si>
  <si>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</si>
  <si>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</si>
  <si>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</si>
  <si>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</si>
  <si>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</si>
  <si>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</si>
  <si>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</si>
  <si>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</si>
  <si>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</si>
  <si>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</si>
  <si>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</si>
  <si>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</si>
  <si>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</si>
  <si>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</si>
  <si>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</si>
  <si>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</si>
  <si>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</si>
  <si>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</si>
  <si>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</si>
  <si>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</si>
  <si>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</si>
  <si>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</si>
  <si>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</si>
  <si>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</si>
  <si>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</si>
  <si>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</si>
  <si>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</si>
  <si>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</si>
  <si>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</si>
  <si>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</si>
  <si>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</si>
  <si>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</si>
  <si>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</si>
  <si>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</si>
  <si>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</si>
  <si>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</si>
  <si>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</si>
  <si>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</si>
  <si>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</si>
  <si>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</si>
  <si>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</si>
  <si>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</si>
  <si>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</si>
  <si>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</si>
  <si>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</si>
  <si>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</si>
  <si>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</si>
  <si>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</si>
  <si>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</si>
  <si>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</si>
  <si>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</si>
  <si>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北海道佐呂間町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</si>
  <si>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</si>
  <si>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</si>
  <si>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</si>
  <si>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</si>
  <si>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</si>
  <si>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</si>
  <si>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</si>
  <si>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</si>
  <si>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</si>
  <si>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</si>
  <si>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</si>
  <si>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</si>
  <si>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</si>
  <si>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</si>
  <si>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</si>
  <si>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</si>
  <si>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</si>
  <si>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</si>
  <si>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</si>
  <si>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</si>
  <si>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</si>
  <si>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</si>
  <si>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</si>
  <si>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</si>
  <si>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</si>
  <si>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</si>
  <si>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</si>
  <si>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</si>
  <si>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</si>
  <si>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</si>
  <si>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</si>
  <si>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</si>
  <si>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</si>
  <si>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</si>
  <si>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</si>
  <si>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</si>
  <si>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</si>
  <si>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簡易水道特別会計</t>
    <phoneticPr fontId="5"/>
  </si>
  <si>
    <t>法非適用企業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</si>
  <si>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</si>
  <si>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</si>
  <si>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</si>
  <si>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</si>
  <si>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</si>
  <si>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</si>
  <si>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</si>
  <si>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</si>
  <si>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</si>
  <si>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</si>
  <si>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</si>
  <si>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</si>
  <si>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</si>
  <si>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</si>
  <si>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</si>
  <si>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</si>
  <si>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</si>
  <si>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</si>
  <si>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</si>
  <si>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</si>
  <si>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</si>
  <si>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</si>
  <si>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</si>
  <si>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</si>
  <si>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</si>
  <si>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</si>
  <si>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</si>
  <si>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</si>
  <si>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</si>
  <si>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</si>
  <si>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</si>
  <si>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</si>
  <si>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</si>
  <si>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</si>
  <si>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</si>
  <si>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</si>
  <si>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</si>
  <si>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</si>
  <si>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</si>
  <si>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</si>
  <si>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</si>
  <si>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</si>
  <si>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</si>
  <si>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</si>
  <si>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</si>
  <si>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</si>
  <si>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</si>
  <si>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</si>
  <si>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</si>
  <si>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</si>
  <si>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</si>
  <si>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</si>
  <si>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</si>
  <si>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</si>
  <si>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</si>
  <si>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</si>
  <si>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</si>
  <si>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</si>
  <si>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</si>
  <si>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</si>
  <si>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</si>
  <si>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</si>
  <si>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</si>
  <si>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</si>
  <si>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</si>
  <si>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</si>
  <si>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</si>
  <si>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</si>
  <si>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</si>
  <si>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</si>
  <si>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</si>
  <si>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</si>
  <si>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</si>
  <si>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</si>
  <si>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</si>
  <si>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</si>
  <si>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</si>
  <si>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</si>
  <si>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</si>
  <si>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</si>
  <si>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</si>
  <si>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</si>
  <si>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</si>
  <si>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</si>
  <si>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</si>
  <si>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</si>
  <si>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</si>
  <si>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</si>
  <si>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</si>
  <si>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</si>
  <si>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</si>
  <si>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</si>
  <si>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</si>
  <si>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</si>
  <si>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</si>
  <si>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</si>
  <si>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</si>
  <si>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</si>
  <si>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</si>
  <si>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</si>
  <si>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</si>
  <si>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</si>
  <si>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</si>
  <si>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</si>
  <si>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</si>
  <si>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</si>
  <si>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</si>
  <si>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</si>
  <si>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</si>
  <si>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</si>
  <si>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</si>
  <si>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</si>
  <si>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</si>
  <si>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</si>
  <si>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</si>
  <si>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</si>
  <si>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</si>
  <si>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</si>
  <si>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</si>
  <si>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</si>
  <si>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</si>
  <si>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</si>
  <si>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</si>
  <si>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</si>
  <si>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</si>
  <si>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</si>
  <si>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</si>
  <si>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</si>
  <si>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</si>
  <si>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</si>
  <si>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</si>
  <si>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</si>
  <si>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</si>
  <si>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</si>
  <si>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</si>
  <si>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</si>
  <si>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</si>
  <si>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</si>
  <si>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</si>
  <si>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</si>
  <si>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</si>
  <si>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</si>
  <si>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</si>
  <si>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</si>
  <si>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</si>
  <si>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</si>
  <si>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</si>
  <si>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</si>
  <si>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1.61</t>
  </si>
  <si>
    <t>▲ 0.25</t>
  </si>
  <si>
    <t>一般会計</t>
  </si>
  <si>
    <t>簡易水道特別会計</t>
  </si>
  <si>
    <t>介護保険特別会計</t>
  </si>
  <si>
    <t>公共下水道特別会計</t>
  </si>
  <si>
    <t>介護サービス事業特別会計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</si>
  <si>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</si>
  <si>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</si>
  <si>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</si>
  <si>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</si>
  <si>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</si>
  <si>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</si>
  <si>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</si>
  <si>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</si>
  <si>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</si>
  <si>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</si>
  <si>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遠軽地区広域組合</t>
    <rPh sb="0" eb="2">
      <t>エンガル</t>
    </rPh>
    <rPh sb="2" eb="4">
      <t>チク</t>
    </rPh>
    <rPh sb="4" eb="6">
      <t>コウイキ</t>
    </rPh>
    <rPh sb="6" eb="8">
      <t>クミアイ</t>
    </rPh>
    <phoneticPr fontId="2"/>
  </si>
  <si>
    <t>網走地方教育研修センター組合</t>
    <rPh sb="0" eb="2">
      <t>アバシリ</t>
    </rPh>
    <rPh sb="2" eb="4">
      <t>チホウ</t>
    </rPh>
    <rPh sb="4" eb="8">
      <t>キョウイクケンシュウ</t>
    </rPh>
    <rPh sb="12" eb="14">
      <t>クミアイ</t>
    </rPh>
    <phoneticPr fontId="2"/>
  </si>
  <si>
    <t>-</t>
    <phoneticPr fontId="2"/>
  </si>
  <si>
    <t>株式会社 ドリームフロンティア</t>
    <rPh sb="0" eb="4">
      <t>カブシキガイシャ</t>
    </rPh>
    <phoneticPr fontId="2"/>
  </si>
  <si>
    <t>各公共施設整備基金</t>
  </si>
  <si>
    <t>ふれあい交通網整備事業基金</t>
  </si>
  <si>
    <t>福祉事業基金</t>
  </si>
  <si>
    <t>ふるさと応援事業基金</t>
  </si>
  <si>
    <t>ふるさとまちづくり振興基金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</si>
</sst>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277467</c:v>
                </c:pt>
                <c:pt idx="4">
                  <c:v>282256</c:v>
                </c:pt>
              </c:numCache>
            </c:numRef>
          </c:val>
          <c:smooth val="0"/>
          <c:extLst>
            <c:ext xmlns:c16="http://schemas.microsoft.com/office/drawing/2014/chart" uri="{C3380CC4-5D6E-409C-BE32-E72D297353CC}">
              <c16:uniqueId val="{00000000-3A52-4769-9E85-9B48BED7CB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134982</c:v>
                </c:pt>
                <c:pt idx="1">
                  <c:v>104189</c:v>
                </c:pt>
                <c:pt idx="2">
                  <c:v>182331</c:v>
                </c:pt>
                <c:pt idx="3">
                  <c:v>391883</c:v>
                </c:pt>
                <c:pt idx="4">
                  <c:v>224387</c:v>
                </c:pt>
              </c:numCache>
            </c:numRef>
          </c:val>
          <c:smooth val="0"/>
          <c:extLst>
            <c:ext xmlns:c16="http://schemas.microsoft.com/office/drawing/2014/chart" uri="{C3380CC4-5D6E-409C-BE32-E72D297353CC}">
              <c16:uniqueId val="{00000001-3A52-4769-9E85-9B48BED7CB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5.53</c:v>
                </c:pt>
                <c:pt idx="1">
                  <c:v>5.8</c:v>
                </c:pt>
                <c:pt idx="2">
                  <c:v>6.78</c:v>
                </c:pt>
                <c:pt idx="3">
                  <c:v>5.75</c:v>
                </c:pt>
                <c:pt idx="4">
                  <c:v>5.57</c:v>
                </c:pt>
              </c:numCache>
            </c:numRef>
          </c:val>
          <c:extLst>
            <c:ext xmlns:c16="http://schemas.microsoft.com/office/drawing/2014/chart" uri="{C3380CC4-5D6E-409C-BE32-E72D297353CC}">
              <c16:uniqueId val="{00000000-229C-4945-8727-3681C3B41B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72.290000000000006</c:v>
                </c:pt>
                <c:pt idx="1">
                  <c:v>74.61</c:v>
                </c:pt>
                <c:pt idx="2">
                  <c:v>70.91</c:v>
                </c:pt>
                <c:pt idx="3">
                  <c:v>74.55</c:v>
                </c:pt>
                <c:pt idx="4">
                  <c:v>77.37</c:v>
                </c:pt>
              </c:numCache>
            </c:numRef>
          </c:val>
          <c:extLst>
            <c:ext xmlns:c16="http://schemas.microsoft.com/office/drawing/2014/chart" uri="{C3380CC4-5D6E-409C-BE32-E72D297353CC}">
              <c16:uniqueId val="{00000001-229C-4945-8727-3681C3B41B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-1.61</c:v>
                </c:pt>
                <c:pt idx="1">
                  <c:v>2.12</c:v>
                </c:pt>
                <c:pt idx="2">
                  <c:v>0.62</c:v>
                </c:pt>
                <c:pt idx="3">
                  <c:v>9.52</c:v>
                </c:pt>
                <c:pt idx="4">
                  <c:v>-0.25</c:v>
                </c:pt>
              </c:numCache>
            </c:numRef>
          </c:val>
          <c:smooth val="0"/>
          <c:extLst>
            <c:ext xmlns:c16="http://schemas.microsoft.com/office/drawing/2014/chart" uri="{C3380CC4-5D6E-409C-BE32-E72D297353CC}">
              <c16:uniqueId val="{00000002-229C-4945-8727-3681C3B41B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705-4E17-8330-4535042AEE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05-4E17-8330-4535042AEE3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705-4E17-8330-4535042AEE3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3-8705-4E17-8330-4535042AEE3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0.41</c:v>
                </c:pt>
                <c:pt idx="2">
                  <c:v>#N/A</c:v>
                </c:pt>
                <c:pt idx="3">
                  <c:v>0.09</c:v>
                </c:pt>
                <c:pt idx="4">
                  <c:v>#N/A</c:v>
                </c:pt>
                <c:pt idx="5">
                  <c:v>0.33</c:v>
                </c:pt>
                <c:pt idx="6">
                  <c:v>#N/A</c:v>
                </c:pt>
                <c:pt idx="7">
                  <c:v>0.22</c:v>
                </c:pt>
                <c:pt idx="8">
                  <c:v>#N/A</c:v>
                </c:pt>
                <c:pt idx="9">
                  <c:v>0.26</c:v>
                </c:pt>
              </c:numCache>
            </c:numRef>
          </c:val>
          <c:extLst>
            <c:ext xmlns:c16="http://schemas.microsoft.com/office/drawing/2014/chart" uri="{C3380CC4-5D6E-409C-BE32-E72D297353CC}">
              <c16:uniqueId val="{00000004-8705-4E17-8330-4535042AEE32}"/>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0.22</c:v>
                </c:pt>
                <c:pt idx="2">
                  <c:v>#N/A</c:v>
                </c:pt>
                <c:pt idx="3">
                  <c:v>0.22</c:v>
                </c:pt>
                <c:pt idx="4">
                  <c:v>#N/A</c:v>
                </c:pt>
                <c:pt idx="5">
                  <c:v>0.38</c:v>
                </c:pt>
                <c:pt idx="6">
                  <c:v>#N/A</c:v>
                </c:pt>
                <c:pt idx="7">
                  <c:v>0.22</c:v>
                </c:pt>
                <c:pt idx="8">
                  <c:v>#N/A</c:v>
                </c:pt>
                <c:pt idx="9">
                  <c:v>0.33</c:v>
                </c:pt>
              </c:numCache>
            </c:numRef>
          </c:val>
          <c:extLst>
            <c:ext xmlns:c16="http://schemas.microsoft.com/office/drawing/2014/chart" uri="{C3380CC4-5D6E-409C-BE32-E72D297353CC}">
              <c16:uniqueId val="{00000005-8705-4E17-8330-4535042AEE32}"/>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0.36</c:v>
                </c:pt>
                <c:pt idx="2">
                  <c:v>#N/A</c:v>
                </c:pt>
                <c:pt idx="3">
                  <c:v>0.36</c:v>
                </c:pt>
                <c:pt idx="4">
                  <c:v>#N/A</c:v>
                </c:pt>
                <c:pt idx="5">
                  <c:v>0.36</c:v>
                </c:pt>
                <c:pt idx="6">
                  <c:v>#N/A</c:v>
                </c:pt>
                <c:pt idx="7">
                  <c:v>0.26</c:v>
                </c:pt>
                <c:pt idx="8">
                  <c:v>#N/A</c:v>
                </c:pt>
                <c:pt idx="9">
                  <c:v>0.53</c:v>
                </c:pt>
              </c:numCache>
            </c:numRef>
          </c:val>
          <c:extLst>
            <c:ext xmlns:c16="http://schemas.microsoft.com/office/drawing/2014/chart" uri="{C3380CC4-5D6E-409C-BE32-E72D297353CC}">
              <c16:uniqueId val="{00000006-8705-4E17-8330-4535042AEE3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0.99</c:v>
                </c:pt>
                <c:pt idx="2">
                  <c:v>#N/A</c:v>
                </c:pt>
                <c:pt idx="3">
                  <c:v>0.67</c:v>
                </c:pt>
                <c:pt idx="4">
                  <c:v>#N/A</c:v>
                </c:pt>
                <c:pt idx="5">
                  <c:v>0.83</c:v>
                </c:pt>
                <c:pt idx="6">
                  <c:v>#N/A</c:v>
                </c:pt>
                <c:pt idx="7">
                  <c:v>0.82</c:v>
                </c:pt>
                <c:pt idx="8">
                  <c:v>#N/A</c:v>
                </c:pt>
                <c:pt idx="9">
                  <c:v>1.1000000000000001</c:v>
                </c:pt>
              </c:numCache>
            </c:numRef>
          </c:val>
          <c:extLst>
            <c:ext xmlns:c16="http://schemas.microsoft.com/office/drawing/2014/chart" uri="{C3380CC4-5D6E-409C-BE32-E72D297353CC}">
              <c16:uniqueId val="{00000007-8705-4E17-8330-4535042AEE32}"/>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0.34</c:v>
                </c:pt>
                <c:pt idx="2">
                  <c:v>#N/A</c:v>
                </c:pt>
                <c:pt idx="3">
                  <c:v>0.33</c:v>
                </c:pt>
                <c:pt idx="4">
                  <c:v>#N/A</c:v>
                </c:pt>
                <c:pt idx="5">
                  <c:v>0.28000000000000003</c:v>
                </c:pt>
                <c:pt idx="6">
                  <c:v>#N/A</c:v>
                </c:pt>
                <c:pt idx="7">
                  <c:v>0.27</c:v>
                </c:pt>
                <c:pt idx="8">
                  <c:v>#N/A</c:v>
                </c:pt>
                <c:pt idx="9">
                  <c:v>2.54</c:v>
                </c:pt>
              </c:numCache>
            </c:numRef>
          </c:val>
          <c:extLst>
            <c:ext xmlns:c16="http://schemas.microsoft.com/office/drawing/2014/chart" uri="{C3380CC4-5D6E-409C-BE32-E72D297353CC}">
              <c16:uniqueId val="{00000008-8705-4E17-8330-4535042AEE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5.52</c:v>
                </c:pt>
                <c:pt idx="2">
                  <c:v>#N/A</c:v>
                </c:pt>
                <c:pt idx="3">
                  <c:v>5.79</c:v>
                </c:pt>
                <c:pt idx="4">
                  <c:v>#N/A</c:v>
                </c:pt>
                <c:pt idx="5">
                  <c:v>6.78</c:v>
                </c:pt>
                <c:pt idx="6">
                  <c:v>#N/A</c:v>
                </c:pt>
                <c:pt idx="7">
                  <c:v>5.74</c:v>
                </c:pt>
                <c:pt idx="8">
                  <c:v>#N/A</c:v>
                </c:pt>
                <c:pt idx="9">
                  <c:v>5.57</c:v>
                </c:pt>
              </c:numCache>
            </c:numRef>
          </c:val>
          <c:extLst>
            <c:ext xmlns:c16="http://schemas.microsoft.com/office/drawing/2014/chart" uri="{C3380CC4-5D6E-409C-BE32-E72D297353CC}">
              <c16:uniqueId val="{00000009-8705-4E17-8330-4535042AEE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569</c:v>
                </c:pt>
                <c:pt idx="5">
                  <c:v>564</c:v>
                </c:pt>
                <c:pt idx="8">
                  <c:v>558</c:v>
                </c:pt>
                <c:pt idx="11">
                  <c:v>648</c:v>
                </c:pt>
                <c:pt idx="14">
                  <c:v>616</c:v>
                </c:pt>
              </c:numCache>
            </c:numRef>
          </c:val>
          <c:extLst>
            <c:ext xmlns:c16="http://schemas.microsoft.com/office/drawing/2014/chart" uri="{C3380CC4-5D6E-409C-BE32-E72D297353CC}">
              <c16:uniqueId val="{00000000-6806-4641-AC22-5AC01A0BE9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06-4641-AC22-5AC01A0BE9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6806-4641-AC22-5AC01A0BE9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c:v>
                </c:pt>
                <c:pt idx="3">
                  <c:v>9</c:v>
                </c:pt>
                <c:pt idx="6">
                  <c:v>6</c:v>
                </c:pt>
                <c:pt idx="9">
                  <c:v>3</c:v>
                </c:pt>
                <c:pt idx="12">
                  <c:v>0</c:v>
                </c:pt>
              </c:numCache>
            </c:numRef>
          </c:val>
          <c:extLst>
            <c:ext xmlns:c16="http://schemas.microsoft.com/office/drawing/2014/chart" uri="{C3380CC4-5D6E-409C-BE32-E72D297353CC}">
              <c16:uniqueId val="{00000003-6806-4641-AC22-5AC01A0BE9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133</c:v>
                </c:pt>
                <c:pt idx="3">
                  <c:v>137</c:v>
                </c:pt>
                <c:pt idx="6">
                  <c:v>131</c:v>
                </c:pt>
                <c:pt idx="9">
                  <c:v>127</c:v>
                </c:pt>
                <c:pt idx="12">
                  <c:v>130</c:v>
                </c:pt>
              </c:numCache>
            </c:numRef>
          </c:val>
          <c:extLst>
            <c:ext xmlns:c16="http://schemas.microsoft.com/office/drawing/2014/chart" uri="{C3380CC4-5D6E-409C-BE32-E72D297353CC}">
              <c16:uniqueId val="{00000004-6806-4641-AC22-5AC01A0BE9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06-4641-AC22-5AC01A0BE9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06-4641-AC22-5AC01A0BE9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601</c:v>
                </c:pt>
                <c:pt idx="3">
                  <c:v>600</c:v>
                </c:pt>
                <c:pt idx="6">
                  <c:v>682</c:v>
                </c:pt>
                <c:pt idx="9">
                  <c:v>752</c:v>
                </c:pt>
                <c:pt idx="12">
                  <c:v>715</c:v>
                </c:pt>
              </c:numCache>
            </c:numRef>
          </c:val>
          <c:extLst>
            <c:ext xmlns:c16="http://schemas.microsoft.com/office/drawing/2014/chart" uri="{C3380CC4-5D6E-409C-BE32-E72D297353CC}">
              <c16:uniqueId val="{00000007-6806-4641-AC22-5AC01A0BE9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179</c:v>
                </c:pt>
                <c:pt idx="2">
                  <c:v>#N/A</c:v>
                </c:pt>
                <c:pt idx="3">
                  <c:v>#N/A</c:v>
                </c:pt>
                <c:pt idx="4">
                  <c:v>183</c:v>
                </c:pt>
                <c:pt idx="5">
                  <c:v>#N/A</c:v>
                </c:pt>
                <c:pt idx="6">
                  <c:v>#N/A</c:v>
                </c:pt>
                <c:pt idx="7">
                  <c:v>262</c:v>
                </c:pt>
                <c:pt idx="8">
                  <c:v>#N/A</c:v>
                </c:pt>
                <c:pt idx="9">
                  <c:v>#N/A</c:v>
                </c:pt>
                <c:pt idx="10">
                  <c:v>234</c:v>
                </c:pt>
                <c:pt idx="11">
                  <c:v>#N/A</c:v>
                </c:pt>
                <c:pt idx="12">
                  <c:v>#N/A</c:v>
                </c:pt>
                <c:pt idx="13">
                  <c:v>229</c:v>
                </c:pt>
                <c:pt idx="14">
                  <c:v>#N/A</c:v>
                </c:pt>
              </c:numCache>
            </c:numRef>
          </c:val>
          <c:smooth val="0"/>
          <c:extLst>
            <c:ext xmlns:c16="http://schemas.microsoft.com/office/drawing/2014/chart" uri="{C3380CC4-5D6E-409C-BE32-E72D297353CC}">
              <c16:uniqueId val="{00000008-6806-4641-AC22-5AC01A0BE9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5798</c:v>
                </c:pt>
                <c:pt idx="5">
                  <c:v>5613</c:v>
                </c:pt>
                <c:pt idx="8">
                  <c:v>5569</c:v>
                </c:pt>
                <c:pt idx="11">
                  <c:v>5344</c:v>
                </c:pt>
                <c:pt idx="14">
                  <c:v>5002</c:v>
                </c:pt>
              </c:numCache>
            </c:numRef>
          </c:val>
          <c:extLst>
            <c:ext xmlns:c16="http://schemas.microsoft.com/office/drawing/2014/chart" uri="{C3380CC4-5D6E-409C-BE32-E72D297353CC}">
              <c16:uniqueId val="{00000000-A196-4C57-A25B-558E404777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301</c:v>
                </c:pt>
                <c:pt idx="5">
                  <c:v>262</c:v>
                </c:pt>
                <c:pt idx="8">
                  <c:v>223</c:v>
                </c:pt>
                <c:pt idx="11">
                  <c:v>187</c:v>
                </c:pt>
                <c:pt idx="14">
                  <c:v>150</c:v>
                </c:pt>
              </c:numCache>
            </c:numRef>
          </c:val>
          <c:extLst>
            <c:ext xmlns:c16="http://schemas.microsoft.com/office/drawing/2014/chart" uri="{C3380CC4-5D6E-409C-BE32-E72D297353CC}">
              <c16:uniqueId val="{00000001-A196-4C57-A25B-558E404777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5255</c:v>
                </c:pt>
                <c:pt idx="5">
                  <c:v>5298</c:v>
                </c:pt>
                <c:pt idx="8">
                  <c:v>5269</c:v>
                </c:pt>
                <c:pt idx="11">
                  <c:v>5641</c:v>
                </c:pt>
                <c:pt idx="14">
                  <c:v>5777</c:v>
                </c:pt>
              </c:numCache>
            </c:numRef>
          </c:val>
          <c:extLst>
            <c:ext xmlns:c16="http://schemas.microsoft.com/office/drawing/2014/chart" uri="{C3380CC4-5D6E-409C-BE32-E72D297353CC}">
              <c16:uniqueId val="{00000002-A196-4C57-A25B-558E404777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96-4C57-A25B-558E404777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96-4C57-A25B-558E404777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96-4C57-A25B-558E404777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800</c:v>
                </c:pt>
                <c:pt idx="3">
                  <c:v>750</c:v>
                </c:pt>
                <c:pt idx="6">
                  <c:v>750</c:v>
                </c:pt>
                <c:pt idx="9">
                  <c:v>858</c:v>
                </c:pt>
                <c:pt idx="12">
                  <c:v>743</c:v>
                </c:pt>
              </c:numCache>
            </c:numRef>
          </c:val>
          <c:extLst>
            <c:ext xmlns:c16="http://schemas.microsoft.com/office/drawing/2014/chart" uri="{C3380CC4-5D6E-409C-BE32-E72D297353CC}">
              <c16:uniqueId val="{00000006-A196-4C57-A25B-558E404777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c:v>
                </c:pt>
                <c:pt idx="3">
                  <c:v>11</c:v>
                </c:pt>
                <c:pt idx="6">
                  <c:v>3</c:v>
                </c:pt>
                <c:pt idx="9">
                  <c:v>0</c:v>
                </c:pt>
                <c:pt idx="12">
                  <c:v>0</c:v>
                </c:pt>
              </c:numCache>
            </c:numRef>
          </c:val>
          <c:extLst>
            <c:ext xmlns:c16="http://schemas.microsoft.com/office/drawing/2014/chart" uri="{C3380CC4-5D6E-409C-BE32-E72D297353CC}">
              <c16:uniqueId val="{00000007-A196-4C57-A25B-558E404777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1292</c:v>
                </c:pt>
                <c:pt idx="3">
                  <c:v>1213</c:v>
                </c:pt>
                <c:pt idx="6">
                  <c:v>1135</c:v>
                </c:pt>
                <c:pt idx="9">
                  <c:v>1094</c:v>
                </c:pt>
                <c:pt idx="12">
                  <c:v>1116</c:v>
                </c:pt>
              </c:numCache>
            </c:numRef>
          </c:val>
          <c:extLst>
            <c:ext xmlns:c16="http://schemas.microsoft.com/office/drawing/2014/chart" uri="{C3380CC4-5D6E-409C-BE32-E72D297353CC}">
              <c16:uniqueId val="{00000008-A196-4C57-A25B-558E404777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196-4C57-A25B-558E404777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7138</c:v>
                </c:pt>
                <c:pt idx="3">
                  <c:v>6905</c:v>
                </c:pt>
                <c:pt idx="6">
                  <c:v>6825</c:v>
                </c:pt>
                <c:pt idx="9">
                  <c:v>6560</c:v>
                </c:pt>
                <c:pt idx="12">
                  <c:v>6342</c:v>
                </c:pt>
              </c:numCache>
            </c:numRef>
          </c:val>
          <c:extLst>
            <c:ext xmlns:c16="http://schemas.microsoft.com/office/drawing/2014/chart" uri="{C3380CC4-5D6E-409C-BE32-E72D297353CC}">
              <c16:uniqueId val="{0000000A-A196-4C57-A25B-558E404777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196-4C57-A25B-558E404777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2369</c:v>
                </c:pt>
                <c:pt idx="1">
                  <c:v>2734</c:v>
                </c:pt>
                <c:pt idx="2">
                  <c:v>2739</c:v>
                </c:pt>
              </c:numCache>
            </c:numRef>
          </c:val>
          <c:extLst>
            <c:ext xmlns:c16="http://schemas.microsoft.com/office/drawing/2014/chart" uri="{C3380CC4-5D6E-409C-BE32-E72D297353CC}">
              <c16:uniqueId val="{00000000-2607-48BD-B326-6BB3FB84EA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262</c:v>
                </c:pt>
                <c:pt idx="1">
                  <c:v>262</c:v>
                </c:pt>
                <c:pt idx="2">
                  <c:v>263</c:v>
                </c:pt>
              </c:numCache>
            </c:numRef>
          </c:val>
          <c:extLst>
            <c:ext xmlns:c16="http://schemas.microsoft.com/office/drawing/2014/chart" uri="{C3380CC4-5D6E-409C-BE32-E72D297353CC}">
              <c16:uniqueId val="{00000001-2607-48BD-B326-6BB3FB84EA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2383</c:v>
                </c:pt>
                <c:pt idx="1">
                  <c:v>2393</c:v>
                </c:pt>
                <c:pt idx="2">
                  <c:v>2532</c:v>
                </c:pt>
              </c:numCache>
            </c:numRef>
          </c:val>
          <c:extLst>
            <c:ext xmlns:c16="http://schemas.microsoft.com/office/drawing/2014/chart" uri="{C3380CC4-5D6E-409C-BE32-E72D297353CC}">
              <c16:uniqueId val="{00000002-2607-48BD-B326-6BB3FB84EA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大型事業の地方債元利償還開始に伴う元利償還金額の増加はあるものの、償還が終了していく地方債も多くあることから、実質公債費比率の分子は減少傾向にある。今後も事業の適切な取捨選択など投資的経費の抑制を図り、引き続き財政の健全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残高及び積立相当額なし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地方債現在高の減少に伴い、将来負担額は減少傾向で推移しており、充当可能財源等は計画的な基金の積み立てにより増加となっている。将来負担比率の分子はマイナスとなっており、対前年度比▲</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百万円となっている。今後も適正な事業の執行を図り、引き続き財政の健全化に努める。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北海道佐呂間町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百万円、ふるさとまちづくり振興基金で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百万円、ふるさと応援事業基金で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百万円の取り崩しはあったが、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各公共施設整備基金へ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百万円、ふるさと応援事業基金へ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中期財政推計では今後毎年基金の取り崩しを予定しているが、事業の取捨選択や交付税などの留保額などにより取り崩しを最小限に抑える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各公共施設整備基金：公共施設の新設、改築及び既存施設の維持補修並びに備品の購入に充てるため。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ふれあい交通網整備事業基金：交通網の充実を図るため。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福祉事業基金：福祉活動事業及び生活環境整備事業に充てるため。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ふるさとまちづくり振興基金：まちづくりの振興を図る資金に充当するため。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教育施設整備基金：教育施設の改築整備資金等に充てるため。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ふるさと応援事業基金：観光、地場、教育、地域福祉、その他寄附者が使途を希望する事業に充当する基金。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森林環境譲与税基金：間伐や人材育成・担い手の確保、木材利用の促進や普及啓発等の森林整備及びその促進に関する費用に充てる。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百万円、ふるさとまちづくり振興基金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その他基金については、積立利子による増となっている。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寄附者の意向に合わせて各基金へ積立し、目的に応じ取り崩しを行い事業に活用させる。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事業の取捨選択により基金の取り崩しは行わず、基金利息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百万円のみの積立を行った。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中期財政推計では今後毎年基金の取り崩しを予定しているが、事業の取捨選択や交付税などの留保額などにより取り崩しを最小限に抑える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百万円の債権運用を行っており、毎年基金利息の増のみで推移している。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地方債の償還計画では、この先数年は取り崩し予定はない。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4,767
4,589
404.94
5,966,938
5,769,671
197,267
3,540,190
6,341,661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ポイント上回っているが、個人・法人関係税の減収などから対前年度比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となっている。今後も職員定数管理や給与の適正をはじめ、投資的経費の抑制による歳出の削減に努めるとともに、徴収対策の強化による歳入の確保に努める。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8" name="直線コネクタ 67"/>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1" name="直線コネクタ 70"/>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7" name="直線コネクタ 76"/>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8" name="フローチャート: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80" name="フローチャート: 判断 79"/>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81" name="テキスト ボックス 80"/>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7" name="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89" name="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0" name="テキスト ボックス 89"/>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1" name="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3" name="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4" name="テキスト ボックス 93"/>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5" name="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6" name="テキスト ボックス 95"/>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「町定員適正化計画」に基づく適正な職員定数管理や義務的経費の抑制及び公債費の減少により、類似団体平均を下回る</a:t>
          </a:r>
          <a:r>
            <a:rPr kumimoji="1" lang="en-US" altLang="ja-JP" sz="1300">
              <a:latin typeface="ＭＳ Ｐゴシック" panose="020B0600070205080204" pitchFamily="50" charset="-128"/>
              <a:ea typeface="ＭＳ Ｐゴシック" panose="020B0600070205080204" pitchFamily="50" charset="-128"/>
            </a:rPr>
            <a:t>80.3</a:t>
          </a:r>
          <a:r>
            <a:rPr kumimoji="1" lang="ja-JP" altLang="en-US" sz="1300">
              <a:latin typeface="ＭＳ Ｐゴシック" panose="020B0600070205080204" pitchFamily="50" charset="-128"/>
              <a:ea typeface="ＭＳ Ｐゴシック" panose="020B0600070205080204" pitchFamily="50" charset="-128"/>
            </a:rPr>
            <a:t>％となっている。今後も「町行政改革大綱」の基本方針や重点事項を踏襲し、町税等の徴収率向上や町債の適正な発行など、健全財政確立のための継続的な取組みによる現行水準の維持に努める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63</xdr:row>
      <xdr:rowOff>5715</xdr:rowOff>
    </xdr:to>
    <xdr:cxnSp macro="">
      <xdr:nvCxnSpPr>
        <xdr:cNvPr id="131" name="直線コネクタ 130"/>
        <xdr:cNvCxnSpPr/>
      </xdr:nvCxnSpPr>
      <xdr:spPr>
        <a:xfrm>
          <a:off x="4114800" y="1066228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62</xdr:row>
      <xdr:rowOff>153035</xdr:rowOff>
    </xdr:to>
    <xdr:cxnSp macro="">
      <xdr:nvCxnSpPr>
        <xdr:cNvPr id="134" name="直線コネクタ 133"/>
        <xdr:cNvCxnSpPr/>
      </xdr:nvCxnSpPr>
      <xdr:spPr>
        <a:xfrm flipV="1">
          <a:off x="3225800" y="1066228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153035</xdr:rowOff>
    </xdr:from>
    <xdr:to>
      <xdr:col>15</xdr:col>
      <xdr:colOff>82550</xdr:colOff>
      <xdr:row>63</xdr:row>
      <xdr:rowOff>102235</xdr:rowOff>
    </xdr:to>
    <xdr:cxnSp macro="">
      <xdr:nvCxnSpPr>
        <xdr:cNvPr id="137" name="直線コネクタ 136"/>
        <xdr:cNvCxnSpPr/>
      </xdr:nvCxnSpPr>
      <xdr:spPr>
        <a:xfrm flipV="1">
          <a:off x="2336800" y="1078293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102235</xdr:rowOff>
    </xdr:from>
    <xdr:to>
      <xdr:col>11</xdr:col>
      <xdr:colOff>31750</xdr:colOff>
      <xdr:row>64</xdr:row>
      <xdr:rowOff>39370</xdr:rowOff>
    </xdr:to>
    <xdr:cxnSp macro="">
      <xdr:nvCxnSpPr>
        <xdr:cNvPr id="140" name="直線コネクタ 139"/>
        <xdr:cNvCxnSpPr/>
      </xdr:nvCxnSpPr>
      <xdr:spPr>
        <a:xfrm flipV="1">
          <a:off x="1447800" y="109035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97155</xdr:rowOff>
    </xdr:from>
    <xdr:to>
      <xdr:col>11</xdr:col>
      <xdr:colOff>82550</xdr:colOff>
      <xdr:row>65</xdr:row>
      <xdr:rowOff>27305</xdr:rowOff>
    </xdr:to>
    <xdr:sp macro="" textlink="">
      <xdr:nvSpPr>
        <xdr:cNvPr id="141" name="フローチャート: 判断 140"/>
        <xdr:cNvSpPr/>
      </xdr:nvSpPr>
      <xdr:spPr>
        <a:xfrm>
          <a:off x="2286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42" name="テキスト ボックス 141"/>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3" name="フローチャート: 判断 142"/>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4039</xdr:rowOff>
    </xdr:from>
    <xdr:ext cx="762000" cy="259045"/>
    <xdr:sp macro="" textlink="">
      <xdr:nvSpPr>
        <xdr:cNvPr id="144" name="テキスト ボックス 143"/>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50" name="楕円 149"/>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142892</xdr:rowOff>
    </xdr:from>
    <xdr:ext cx="762000" cy="259045"/>
    <xdr:sp macro="" textlink="">
      <xdr:nvSpPr>
        <xdr:cNvPr id="151" name="財政構造の弾力性該当値テキスト"/>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52" name="楕円 151"/>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93362</xdr:rowOff>
    </xdr:from>
    <xdr:ext cx="736600" cy="259045"/>
    <xdr:sp macro="" textlink="">
      <xdr:nvSpPr>
        <xdr:cNvPr id="153" name="テキスト ボックス 152"/>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102235</xdr:rowOff>
    </xdr:from>
    <xdr:to>
      <xdr:col>15</xdr:col>
      <xdr:colOff>133350</xdr:colOff>
      <xdr:row>63</xdr:row>
      <xdr:rowOff>32385</xdr:rowOff>
    </xdr:to>
    <xdr:sp macro="" textlink="">
      <xdr:nvSpPr>
        <xdr:cNvPr id="154" name="楕円 153"/>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42562</xdr:rowOff>
    </xdr:from>
    <xdr:ext cx="762000" cy="259045"/>
    <xdr:sp macro="" textlink="">
      <xdr:nvSpPr>
        <xdr:cNvPr id="155" name="テキスト ボックス 154"/>
        <xdr:cNvSpPr txBox="1"/>
      </xdr:nvSpPr>
      <xdr:spPr>
        <a:xfrm>
          <a:off x="2844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51435</xdr:rowOff>
    </xdr:from>
    <xdr:to>
      <xdr:col>11</xdr:col>
      <xdr:colOff>82550</xdr:colOff>
      <xdr:row>63</xdr:row>
      <xdr:rowOff>153035</xdr:rowOff>
    </xdr:to>
    <xdr:sp macro="" textlink="">
      <xdr:nvSpPr>
        <xdr:cNvPr id="156" name="楕円 155"/>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57" name="テキスト ボックス 156"/>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8" name="楕円 157"/>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59" name="テキスト ボックス 158"/>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[412,107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a:t>
          </a:r>
          <a:r>
            <a:rPr kumimoji="1" lang="en-US" altLang="ja-JP" sz="1300">
              <a:latin typeface="ＭＳ Ｐゴシック" panose="020B0600070205080204" pitchFamily="50" charset="-128"/>
              <a:ea typeface="ＭＳ Ｐゴシック" panose="020B0600070205080204" pitchFamily="50" charset="-128"/>
            </a:rPr>
            <a:t>412,107</a:t>
          </a:r>
          <a:r>
            <a:rPr kumimoji="1" lang="ja-JP" altLang="en-US" sz="1300">
              <a:latin typeface="ＭＳ Ｐゴシック" panose="020B0600070205080204" pitchFamily="50" charset="-128"/>
              <a:ea typeface="ＭＳ Ｐゴシック" panose="020B0600070205080204" pitchFamily="50" charset="-128"/>
            </a:rPr>
            <a:t>円となっているが、年々上昇傾向にある。維持補修費（対前年度比</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％減）は減額、人件費（対前年度比</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％増）はほぼ横ばいに推移しているが、物件費（対前年度比</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％増）は原材料価格の上昇やエネルギー・食料価格の高騰の影響により増額となっている。今後についても「町行政改革大綱」や「町定員適正化計画」に基づき経費の抑制に努める。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60172</xdr:rowOff>
    </xdr:from>
    <xdr:to>
      <xdr:col>23</xdr:col>
      <xdr:colOff>133350</xdr:colOff>
      <xdr:row>82</xdr:row>
      <xdr:rowOff>73237</xdr:rowOff>
    </xdr:to>
    <xdr:cxnSp macro="">
      <xdr:nvCxnSpPr>
        <xdr:cNvPr id="193" name="直線コネクタ 192"/>
        <xdr:cNvCxnSpPr/>
      </xdr:nvCxnSpPr>
      <xdr:spPr>
        <a:xfrm>
          <a:off x="4114800" y="14119072"/>
          <a:ext cx="838200" cy="1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49070</xdr:rowOff>
    </xdr:from>
    <xdr:to>
      <xdr:col>19</xdr:col>
      <xdr:colOff>133350</xdr:colOff>
      <xdr:row>82</xdr:row>
      <xdr:rowOff>60172</xdr:rowOff>
    </xdr:to>
    <xdr:cxnSp macro="">
      <xdr:nvCxnSpPr>
        <xdr:cNvPr id="196" name="直線コネクタ 195"/>
        <xdr:cNvCxnSpPr/>
      </xdr:nvCxnSpPr>
      <xdr:spPr>
        <a:xfrm>
          <a:off x="3225800" y="14107970"/>
          <a:ext cx="889000" cy="1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40069</xdr:rowOff>
    </xdr:from>
    <xdr:to>
      <xdr:col>15</xdr:col>
      <xdr:colOff>82550</xdr:colOff>
      <xdr:row>82</xdr:row>
      <xdr:rowOff>49070</xdr:rowOff>
    </xdr:to>
    <xdr:cxnSp macro="">
      <xdr:nvCxnSpPr>
        <xdr:cNvPr id="199" name="直線コネクタ 198"/>
        <xdr:cNvCxnSpPr/>
      </xdr:nvCxnSpPr>
      <xdr:spPr>
        <a:xfrm>
          <a:off x="2336800" y="14098969"/>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22085</xdr:rowOff>
    </xdr:from>
    <xdr:to>
      <xdr:col>11</xdr:col>
      <xdr:colOff>31750</xdr:colOff>
      <xdr:row>82</xdr:row>
      <xdr:rowOff>40069</xdr:rowOff>
    </xdr:to>
    <xdr:cxnSp macro="">
      <xdr:nvCxnSpPr>
        <xdr:cNvPr id="202" name="直線コネクタ 201"/>
        <xdr:cNvCxnSpPr/>
      </xdr:nvCxnSpPr>
      <xdr:spPr>
        <a:xfrm>
          <a:off x="1447800" y="14080985"/>
          <a:ext cx="8890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100549</xdr:rowOff>
    </xdr:from>
    <xdr:to>
      <xdr:col>11</xdr:col>
      <xdr:colOff>82550</xdr:colOff>
      <xdr:row>82</xdr:row>
      <xdr:rowOff>30699</xdr:rowOff>
    </xdr:to>
    <xdr:sp macro="" textlink="">
      <xdr:nvSpPr>
        <xdr:cNvPr id="203" name="フローチャート: 判断 202"/>
        <xdr:cNvSpPr/>
      </xdr:nvSpPr>
      <xdr:spPr>
        <a:xfrm>
          <a:off x="2286000" y="139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40876</xdr:rowOff>
    </xdr:from>
    <xdr:ext cx="762000" cy="259045"/>
    <xdr:sp macro="" textlink="">
      <xdr:nvSpPr>
        <xdr:cNvPr id="204" name="テキスト ボックス 203"/>
        <xdr:cNvSpPr txBox="1"/>
      </xdr:nvSpPr>
      <xdr:spPr>
        <a:xfrm>
          <a:off x="1955800" y="1375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92652</xdr:rowOff>
    </xdr:from>
    <xdr:to>
      <xdr:col>7</xdr:col>
      <xdr:colOff>31750</xdr:colOff>
      <xdr:row>82</xdr:row>
      <xdr:rowOff>22802</xdr:rowOff>
    </xdr:to>
    <xdr:sp macro="" textlink="">
      <xdr:nvSpPr>
        <xdr:cNvPr id="205" name="フローチャート: 判断 204"/>
        <xdr:cNvSpPr/>
      </xdr:nvSpPr>
      <xdr:spPr>
        <a:xfrm>
          <a:off x="1397000" y="1398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32979</xdr:rowOff>
    </xdr:from>
    <xdr:ext cx="762000" cy="259045"/>
    <xdr:sp macro="" textlink="">
      <xdr:nvSpPr>
        <xdr:cNvPr id="206" name="テキスト ボックス 205"/>
        <xdr:cNvSpPr txBox="1"/>
      </xdr:nvSpPr>
      <xdr:spPr>
        <a:xfrm>
          <a:off x="1066800" y="1374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22437</xdr:rowOff>
    </xdr:from>
    <xdr:to>
      <xdr:col>23</xdr:col>
      <xdr:colOff>184150</xdr:colOff>
      <xdr:row>82</xdr:row>
      <xdr:rowOff>124037</xdr:rowOff>
    </xdr:to>
    <xdr:sp macro="" textlink="">
      <xdr:nvSpPr>
        <xdr:cNvPr id="212" name="楕円 211"/>
        <xdr:cNvSpPr/>
      </xdr:nvSpPr>
      <xdr:spPr>
        <a:xfrm>
          <a:off x="4902200" y="140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115164</xdr:rowOff>
    </xdr:from>
    <xdr:ext cx="762000" cy="259045"/>
    <xdr:sp macro="" textlink="">
      <xdr:nvSpPr>
        <xdr:cNvPr id="213" name="人件費・物件費等の状況該当値テキスト"/>
        <xdr:cNvSpPr txBox="1"/>
      </xdr:nvSpPr>
      <xdr:spPr>
        <a:xfrm>
          <a:off x="5041900" y="1400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9372</xdr:rowOff>
    </xdr:from>
    <xdr:to>
      <xdr:col>19</xdr:col>
      <xdr:colOff>184150</xdr:colOff>
      <xdr:row>82</xdr:row>
      <xdr:rowOff>110972</xdr:rowOff>
    </xdr:to>
    <xdr:sp macro="" textlink="">
      <xdr:nvSpPr>
        <xdr:cNvPr id="214" name="楕円 213"/>
        <xdr:cNvSpPr/>
      </xdr:nvSpPr>
      <xdr:spPr>
        <a:xfrm>
          <a:off x="4064000" y="140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121149</xdr:rowOff>
    </xdr:from>
    <xdr:ext cx="736600" cy="259045"/>
    <xdr:sp macro="" textlink="">
      <xdr:nvSpPr>
        <xdr:cNvPr id="215" name="テキスト ボックス 214"/>
        <xdr:cNvSpPr txBox="1"/>
      </xdr:nvSpPr>
      <xdr:spPr>
        <a:xfrm>
          <a:off x="3733800" y="1383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169720</xdr:rowOff>
    </xdr:from>
    <xdr:to>
      <xdr:col>15</xdr:col>
      <xdr:colOff>133350</xdr:colOff>
      <xdr:row>82</xdr:row>
      <xdr:rowOff>99870</xdr:rowOff>
    </xdr:to>
    <xdr:sp macro="" textlink="">
      <xdr:nvSpPr>
        <xdr:cNvPr id="216" name="楕円 215"/>
        <xdr:cNvSpPr/>
      </xdr:nvSpPr>
      <xdr:spPr>
        <a:xfrm>
          <a:off x="3175000" y="140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110047</xdr:rowOff>
    </xdr:from>
    <xdr:ext cx="762000" cy="259045"/>
    <xdr:sp macro="" textlink="">
      <xdr:nvSpPr>
        <xdr:cNvPr id="217" name="テキスト ボックス 216"/>
        <xdr:cNvSpPr txBox="1"/>
      </xdr:nvSpPr>
      <xdr:spPr>
        <a:xfrm>
          <a:off x="2844800" y="1382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160719</xdr:rowOff>
    </xdr:from>
    <xdr:to>
      <xdr:col>11</xdr:col>
      <xdr:colOff>82550</xdr:colOff>
      <xdr:row>82</xdr:row>
      <xdr:rowOff>90869</xdr:rowOff>
    </xdr:to>
    <xdr:sp macro="" textlink="">
      <xdr:nvSpPr>
        <xdr:cNvPr id="218" name="楕円 217"/>
        <xdr:cNvSpPr/>
      </xdr:nvSpPr>
      <xdr:spPr>
        <a:xfrm>
          <a:off x="2286000" y="140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75646</xdr:rowOff>
    </xdr:from>
    <xdr:ext cx="762000" cy="259045"/>
    <xdr:sp macro="" textlink="">
      <xdr:nvSpPr>
        <xdr:cNvPr id="219" name="テキスト ボックス 218"/>
        <xdr:cNvSpPr txBox="1"/>
      </xdr:nvSpPr>
      <xdr:spPr>
        <a:xfrm>
          <a:off x="1955800" y="1413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142735</xdr:rowOff>
    </xdr:from>
    <xdr:to>
      <xdr:col>7</xdr:col>
      <xdr:colOff>31750</xdr:colOff>
      <xdr:row>82</xdr:row>
      <xdr:rowOff>72885</xdr:rowOff>
    </xdr:to>
    <xdr:sp macro="" textlink="">
      <xdr:nvSpPr>
        <xdr:cNvPr id="220" name="楕円 219"/>
        <xdr:cNvSpPr/>
      </xdr:nvSpPr>
      <xdr:spPr>
        <a:xfrm>
          <a:off x="1397000" y="140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57662</xdr:rowOff>
    </xdr:from>
    <xdr:ext cx="762000" cy="259045"/>
    <xdr:sp macro="" textlink="">
      <xdr:nvSpPr>
        <xdr:cNvPr id="221" name="テキスト ボックス 220"/>
        <xdr:cNvSpPr txBox="1"/>
      </xdr:nvSpPr>
      <xdr:spPr>
        <a:xfrm>
          <a:off x="1066800" y="1411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類似団体平均を上回っているが、若年層職員が少ないことが主な要因として挙げられる。今後についても「町定員適正化計画」を基本とし、引き続き給与の適正化に努める。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91694</xdr:rowOff>
    </xdr:from>
    <xdr:to>
      <xdr:col>81</xdr:col>
      <xdr:colOff>44450</xdr:colOff>
      <xdr:row>88</xdr:row>
      <xdr:rowOff>110998</xdr:rowOff>
    </xdr:to>
    <xdr:cxnSp macro="">
      <xdr:nvCxnSpPr>
        <xdr:cNvPr id="253" name="直線コネクタ 252"/>
        <xdr:cNvCxnSpPr/>
      </xdr:nvCxnSpPr>
      <xdr:spPr>
        <a:xfrm flipV="1">
          <a:off x="16179800" y="1517929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110998</xdr:rowOff>
    </xdr:from>
    <xdr:to>
      <xdr:col>77</xdr:col>
      <xdr:colOff>44450</xdr:colOff>
      <xdr:row>88</xdr:row>
      <xdr:rowOff>154432</xdr:rowOff>
    </xdr:to>
    <xdr:cxnSp macro="">
      <xdr:nvCxnSpPr>
        <xdr:cNvPr id="256" name="直線コネクタ 255"/>
        <xdr:cNvCxnSpPr/>
      </xdr:nvCxnSpPr>
      <xdr:spPr>
        <a:xfrm flipV="1">
          <a:off x="15290800" y="151985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125476</xdr:rowOff>
    </xdr:from>
    <xdr:to>
      <xdr:col>72</xdr:col>
      <xdr:colOff>203200</xdr:colOff>
      <xdr:row>88</xdr:row>
      <xdr:rowOff>154432</xdr:rowOff>
    </xdr:to>
    <xdr:cxnSp macro="">
      <xdr:nvCxnSpPr>
        <xdr:cNvPr id="259" name="直線コネクタ 258"/>
        <xdr:cNvCxnSpPr/>
      </xdr:nvCxnSpPr>
      <xdr:spPr>
        <a:xfrm>
          <a:off x="14401800" y="152130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168911</xdr:rowOff>
    </xdr:from>
    <xdr:to>
      <xdr:col>73</xdr:col>
      <xdr:colOff>44450</xdr:colOff>
      <xdr:row>88</xdr:row>
      <xdr:rowOff>99061</xdr:rowOff>
    </xdr:to>
    <xdr:sp macro="" textlink="">
      <xdr:nvSpPr>
        <xdr:cNvPr id="260" name="フローチャート: 判断 259"/>
        <xdr:cNvSpPr/>
      </xdr:nvSpPr>
      <xdr:spPr>
        <a:xfrm>
          <a:off x="15240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109238</xdr:rowOff>
    </xdr:from>
    <xdr:ext cx="762000" cy="259045"/>
    <xdr:sp macro="" textlink="">
      <xdr:nvSpPr>
        <xdr:cNvPr id="261" name="テキスト ボックス 260"/>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125476</xdr:rowOff>
    </xdr:from>
    <xdr:to>
      <xdr:col>68</xdr:col>
      <xdr:colOff>152400</xdr:colOff>
      <xdr:row>89</xdr:row>
      <xdr:rowOff>2287</xdr:rowOff>
    </xdr:to>
    <xdr:cxnSp macro="">
      <xdr:nvCxnSpPr>
        <xdr:cNvPr id="262" name="直線コネクタ 261"/>
        <xdr:cNvCxnSpPr/>
      </xdr:nvCxnSpPr>
      <xdr:spPr>
        <a:xfrm flipV="1">
          <a:off x="13512800" y="1521307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168911</xdr:rowOff>
    </xdr:from>
    <xdr:to>
      <xdr:col>68</xdr:col>
      <xdr:colOff>203200</xdr:colOff>
      <xdr:row>88</xdr:row>
      <xdr:rowOff>99061</xdr:rowOff>
    </xdr:to>
    <xdr:sp macro="" textlink="">
      <xdr:nvSpPr>
        <xdr:cNvPr id="263" name="フローチャート: 判断 262"/>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109238</xdr:rowOff>
    </xdr:from>
    <xdr:ext cx="762000" cy="259045"/>
    <xdr:sp macro="" textlink="">
      <xdr:nvSpPr>
        <xdr:cNvPr id="264" name="テキスト ボックス 263"/>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2287</xdr:rowOff>
    </xdr:from>
    <xdr:to>
      <xdr:col>64</xdr:col>
      <xdr:colOff>152400</xdr:colOff>
      <xdr:row>88</xdr:row>
      <xdr:rowOff>103887</xdr:rowOff>
    </xdr:to>
    <xdr:sp macro="" textlink="">
      <xdr:nvSpPr>
        <xdr:cNvPr id="265" name="フローチャート: 判断 264"/>
        <xdr:cNvSpPr/>
      </xdr:nvSpPr>
      <xdr:spPr>
        <a:xfrm>
          <a:off x="13462000" y="150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114064</xdr:rowOff>
    </xdr:from>
    <xdr:ext cx="762000" cy="259045"/>
    <xdr:sp macro="" textlink="">
      <xdr:nvSpPr>
        <xdr:cNvPr id="266" name="テキスト ボックス 265"/>
        <xdr:cNvSpPr txBox="1"/>
      </xdr:nvSpPr>
      <xdr:spPr>
        <a:xfrm>
          <a:off x="13131800" y="1485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40894</xdr:rowOff>
    </xdr:from>
    <xdr:to>
      <xdr:col>81</xdr:col>
      <xdr:colOff>95250</xdr:colOff>
      <xdr:row>88</xdr:row>
      <xdr:rowOff>142494</xdr:rowOff>
    </xdr:to>
    <xdr:sp macro="" textlink="">
      <xdr:nvSpPr>
        <xdr:cNvPr id="272" name="楕円 271"/>
        <xdr:cNvSpPr/>
      </xdr:nvSpPr>
      <xdr:spPr>
        <a:xfrm>
          <a:off x="169672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12971</xdr:rowOff>
    </xdr:from>
    <xdr:ext cx="762000" cy="259045"/>
    <xdr:sp macro="" textlink="">
      <xdr:nvSpPr>
        <xdr:cNvPr id="273" name="給与水準   （国との比較）該当値テキスト"/>
        <xdr:cNvSpPr txBox="1"/>
      </xdr:nvSpPr>
      <xdr:spPr>
        <a:xfrm>
          <a:off x="17106900" y="151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60198</xdr:rowOff>
    </xdr:from>
    <xdr:to>
      <xdr:col>77</xdr:col>
      <xdr:colOff>95250</xdr:colOff>
      <xdr:row>88</xdr:row>
      <xdr:rowOff>161798</xdr:rowOff>
    </xdr:to>
    <xdr:sp macro="" textlink="">
      <xdr:nvSpPr>
        <xdr:cNvPr id="274" name="楕円 273"/>
        <xdr:cNvSpPr/>
      </xdr:nvSpPr>
      <xdr:spPr>
        <a:xfrm>
          <a:off x="16129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146575</xdr:rowOff>
    </xdr:from>
    <xdr:ext cx="736600" cy="259045"/>
    <xdr:sp macro="" textlink="">
      <xdr:nvSpPr>
        <xdr:cNvPr id="275" name="テキスト ボックス 274"/>
        <xdr:cNvSpPr txBox="1"/>
      </xdr:nvSpPr>
      <xdr:spPr>
        <a:xfrm>
          <a:off x="15798800" y="1523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103632</xdr:rowOff>
    </xdr:from>
    <xdr:to>
      <xdr:col>73</xdr:col>
      <xdr:colOff>44450</xdr:colOff>
      <xdr:row>89</xdr:row>
      <xdr:rowOff>33782</xdr:rowOff>
    </xdr:to>
    <xdr:sp macro="" textlink="">
      <xdr:nvSpPr>
        <xdr:cNvPr id="276" name="楕円 275"/>
        <xdr:cNvSpPr/>
      </xdr:nvSpPr>
      <xdr:spPr>
        <a:xfrm>
          <a:off x="15240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18559</xdr:rowOff>
    </xdr:from>
    <xdr:ext cx="762000" cy="259045"/>
    <xdr:sp macro="" textlink="">
      <xdr:nvSpPr>
        <xdr:cNvPr id="277" name="テキスト ボックス 276"/>
        <xdr:cNvSpPr txBox="1"/>
      </xdr:nvSpPr>
      <xdr:spPr>
        <a:xfrm>
          <a:off x="14909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74676</xdr:rowOff>
    </xdr:from>
    <xdr:to>
      <xdr:col>68</xdr:col>
      <xdr:colOff>203200</xdr:colOff>
      <xdr:row>89</xdr:row>
      <xdr:rowOff>4826</xdr:rowOff>
    </xdr:to>
    <xdr:sp macro="" textlink="">
      <xdr:nvSpPr>
        <xdr:cNvPr id="278" name="楕円 277"/>
        <xdr:cNvSpPr/>
      </xdr:nvSpPr>
      <xdr:spPr>
        <a:xfrm>
          <a:off x="14351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161053</xdr:rowOff>
    </xdr:from>
    <xdr:ext cx="762000" cy="259045"/>
    <xdr:sp macro="" textlink="">
      <xdr:nvSpPr>
        <xdr:cNvPr id="279" name="テキスト ボックス 278"/>
        <xdr:cNvSpPr txBox="1"/>
      </xdr:nvSpPr>
      <xdr:spPr>
        <a:xfrm>
          <a:off x="14020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122937</xdr:rowOff>
    </xdr:from>
    <xdr:to>
      <xdr:col>64</xdr:col>
      <xdr:colOff>152400</xdr:colOff>
      <xdr:row>89</xdr:row>
      <xdr:rowOff>53087</xdr:rowOff>
    </xdr:to>
    <xdr:sp macro="" textlink="">
      <xdr:nvSpPr>
        <xdr:cNvPr id="280" name="楕円 279"/>
        <xdr:cNvSpPr/>
      </xdr:nvSpPr>
      <xdr:spPr>
        <a:xfrm>
          <a:off x="13462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37864</xdr:rowOff>
    </xdr:from>
    <xdr:ext cx="762000" cy="259045"/>
    <xdr:sp macro="" textlink="">
      <xdr:nvSpPr>
        <xdr:cNvPr id="281" name="テキスト ボックス 280"/>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類似団体平均をやや上回る</a:t>
          </a:r>
          <a:r>
            <a:rPr kumimoji="1" lang="en-US" altLang="ja-JP" sz="1300">
              <a:latin typeface="ＭＳ Ｐゴシック" panose="020B0600070205080204" pitchFamily="50" charset="-128"/>
              <a:ea typeface="ＭＳ Ｐゴシック" panose="020B0600070205080204" pitchFamily="50" charset="-128"/>
            </a:rPr>
            <a:t>23.91</a:t>
          </a:r>
          <a:r>
            <a:rPr kumimoji="1" lang="ja-JP" altLang="en-US" sz="1300">
              <a:latin typeface="ＭＳ Ｐゴシック" panose="020B0600070205080204" pitchFamily="50" charset="-128"/>
              <a:ea typeface="ＭＳ Ｐゴシック" panose="020B0600070205080204" pitchFamily="50" charset="-128"/>
            </a:rPr>
            <a:t>人となっており、年々増加傾向にある。今後についても「町定員適正化計画」を基本とし、職員数の適正化に努める。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91585</xdr:rowOff>
    </xdr:from>
    <xdr:to>
      <xdr:col>81</xdr:col>
      <xdr:colOff>44450</xdr:colOff>
      <xdr:row>60</xdr:row>
      <xdr:rowOff>125712</xdr:rowOff>
    </xdr:to>
    <xdr:cxnSp macro="">
      <xdr:nvCxnSpPr>
        <xdr:cNvPr id="318" name="直線コネクタ 317"/>
        <xdr:cNvCxnSpPr/>
      </xdr:nvCxnSpPr>
      <xdr:spPr>
        <a:xfrm>
          <a:off x="16179800" y="10378585"/>
          <a:ext cx="8382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91585</xdr:rowOff>
    </xdr:to>
    <xdr:cxnSp macro="">
      <xdr:nvCxnSpPr>
        <xdr:cNvPr id="321" name="直線コネクタ 320"/>
        <xdr:cNvCxnSpPr/>
      </xdr:nvCxnSpPr>
      <xdr:spPr>
        <a:xfrm>
          <a:off x="15290800" y="10360660"/>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43325</xdr:rowOff>
    </xdr:from>
    <xdr:to>
      <xdr:col>72</xdr:col>
      <xdr:colOff>203200</xdr:colOff>
      <xdr:row>60</xdr:row>
      <xdr:rowOff>73660</xdr:rowOff>
    </xdr:to>
    <xdr:cxnSp macro="">
      <xdr:nvCxnSpPr>
        <xdr:cNvPr id="324" name="直線コネクタ 323"/>
        <xdr:cNvCxnSpPr/>
      </xdr:nvCxnSpPr>
      <xdr:spPr>
        <a:xfrm>
          <a:off x="14401800" y="10330325"/>
          <a:ext cx="8890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87920</xdr:rowOff>
    </xdr:from>
    <xdr:to>
      <xdr:col>68</xdr:col>
      <xdr:colOff>152400</xdr:colOff>
      <xdr:row>60</xdr:row>
      <xdr:rowOff>43325</xdr:rowOff>
    </xdr:to>
    <xdr:cxnSp macro="">
      <xdr:nvCxnSpPr>
        <xdr:cNvPr id="327" name="直線コネクタ 326"/>
        <xdr:cNvCxnSpPr/>
      </xdr:nvCxnSpPr>
      <xdr:spPr>
        <a:xfrm>
          <a:off x="13512800" y="10203470"/>
          <a:ext cx="889000" cy="12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147900</xdr:rowOff>
    </xdr:from>
    <xdr:to>
      <xdr:col>68</xdr:col>
      <xdr:colOff>203200</xdr:colOff>
      <xdr:row>59</xdr:row>
      <xdr:rowOff>78050</xdr:rowOff>
    </xdr:to>
    <xdr:sp macro="" textlink="">
      <xdr:nvSpPr>
        <xdr:cNvPr id="328" name="フローチャート: 判断 327"/>
        <xdr:cNvSpPr/>
      </xdr:nvSpPr>
      <xdr:spPr>
        <a:xfrm>
          <a:off x="14351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88227</xdr:rowOff>
    </xdr:from>
    <xdr:ext cx="762000" cy="259045"/>
    <xdr:sp macro="" textlink="">
      <xdr:nvSpPr>
        <xdr:cNvPr id="329" name="テキスト ボックス 328"/>
        <xdr:cNvSpPr txBox="1"/>
      </xdr:nvSpPr>
      <xdr:spPr>
        <a:xfrm>
          <a:off x="14020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137214</xdr:rowOff>
    </xdr:from>
    <xdr:to>
      <xdr:col>64</xdr:col>
      <xdr:colOff>152400</xdr:colOff>
      <xdr:row>59</xdr:row>
      <xdr:rowOff>67364</xdr:rowOff>
    </xdr:to>
    <xdr:sp macro="" textlink="">
      <xdr:nvSpPr>
        <xdr:cNvPr id="330" name="フローチャート: 判断 329"/>
        <xdr:cNvSpPr/>
      </xdr:nvSpPr>
      <xdr:spPr>
        <a:xfrm>
          <a:off x="13462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77541</xdr:rowOff>
    </xdr:from>
    <xdr:ext cx="762000" cy="259045"/>
    <xdr:sp macro="" textlink="">
      <xdr:nvSpPr>
        <xdr:cNvPr id="331" name="テキスト ボックス 330"/>
        <xdr:cNvSpPr txBox="1"/>
      </xdr:nvSpPr>
      <xdr:spPr>
        <a:xfrm>
          <a:off x="13131800" y="98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74912</xdr:rowOff>
    </xdr:from>
    <xdr:to>
      <xdr:col>81</xdr:col>
      <xdr:colOff>95250</xdr:colOff>
      <xdr:row>61</xdr:row>
      <xdr:rowOff>5062</xdr:rowOff>
    </xdr:to>
    <xdr:sp macro="" textlink="">
      <xdr:nvSpPr>
        <xdr:cNvPr id="337" name="楕円 336"/>
        <xdr:cNvSpPr/>
      </xdr:nvSpPr>
      <xdr:spPr>
        <a:xfrm>
          <a:off x="16967200" y="10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46989</xdr:rowOff>
    </xdr:from>
    <xdr:ext cx="762000" cy="259045"/>
    <xdr:sp macro="" textlink="">
      <xdr:nvSpPr>
        <xdr:cNvPr id="338" name="定員管理の状況該当値テキスト"/>
        <xdr:cNvSpPr txBox="1"/>
      </xdr:nvSpPr>
      <xdr:spPr>
        <a:xfrm>
          <a:off x="17106900" y="1033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40785</xdr:rowOff>
    </xdr:from>
    <xdr:to>
      <xdr:col>77</xdr:col>
      <xdr:colOff>95250</xdr:colOff>
      <xdr:row>60</xdr:row>
      <xdr:rowOff>142385</xdr:rowOff>
    </xdr:to>
    <xdr:sp macro="" textlink="">
      <xdr:nvSpPr>
        <xdr:cNvPr id="339" name="楕円 338"/>
        <xdr:cNvSpPr/>
      </xdr:nvSpPr>
      <xdr:spPr>
        <a:xfrm>
          <a:off x="16129000" y="103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152562</xdr:rowOff>
    </xdr:from>
    <xdr:ext cx="736600" cy="259045"/>
    <xdr:sp macro="" textlink="">
      <xdr:nvSpPr>
        <xdr:cNvPr id="340" name="テキスト ボックス 339"/>
        <xdr:cNvSpPr txBox="1"/>
      </xdr:nvSpPr>
      <xdr:spPr>
        <a:xfrm>
          <a:off x="15798800" y="1009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1" name="楕円 340"/>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2" name="テキスト ボックス 341"/>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163975</xdr:rowOff>
    </xdr:from>
    <xdr:to>
      <xdr:col>68</xdr:col>
      <xdr:colOff>203200</xdr:colOff>
      <xdr:row>60</xdr:row>
      <xdr:rowOff>94125</xdr:rowOff>
    </xdr:to>
    <xdr:sp macro="" textlink="">
      <xdr:nvSpPr>
        <xdr:cNvPr id="343" name="楕円 342"/>
        <xdr:cNvSpPr/>
      </xdr:nvSpPr>
      <xdr:spPr>
        <a:xfrm>
          <a:off x="14351000" y="102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78902</xdr:rowOff>
    </xdr:from>
    <xdr:ext cx="762000" cy="259045"/>
    <xdr:sp macro="" textlink="">
      <xdr:nvSpPr>
        <xdr:cNvPr id="344" name="テキスト ボックス 343"/>
        <xdr:cNvSpPr txBox="1"/>
      </xdr:nvSpPr>
      <xdr:spPr>
        <a:xfrm>
          <a:off x="14020800" y="1036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37120</xdr:rowOff>
    </xdr:from>
    <xdr:to>
      <xdr:col>64</xdr:col>
      <xdr:colOff>152400</xdr:colOff>
      <xdr:row>59</xdr:row>
      <xdr:rowOff>138720</xdr:rowOff>
    </xdr:to>
    <xdr:sp macro="" textlink="">
      <xdr:nvSpPr>
        <xdr:cNvPr id="345" name="楕円 344"/>
        <xdr:cNvSpPr/>
      </xdr:nvSpPr>
      <xdr:spPr>
        <a:xfrm>
          <a:off x="13462000" y="101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123497</xdr:rowOff>
    </xdr:from>
    <xdr:ext cx="762000" cy="259045"/>
    <xdr:sp macro="" textlink="">
      <xdr:nvSpPr>
        <xdr:cNvPr id="346" name="テキスト ボックス 345"/>
        <xdr:cNvSpPr txBox="1"/>
      </xdr:nvSpPr>
      <xdr:spPr>
        <a:xfrm>
          <a:off x="13131800" y="1023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年度の大型事業の地方債元利償還が継続していることから、類似団体の平均を上回っている。今後も大型事業の適切な取捨選択や緊急性及び実効性の高い的確な事業の実施により財政の健全化に努める。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41487</xdr:rowOff>
    </xdr:to>
    <xdr:cxnSp macro="">
      <xdr:nvCxnSpPr>
        <xdr:cNvPr id="379" name="直線コネクタ 378"/>
        <xdr:cNvCxnSpPr/>
      </xdr:nvCxnSpPr>
      <xdr:spPr>
        <a:xfrm>
          <a:off x="16179800" y="72182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17356</xdr:rowOff>
    </xdr:to>
    <xdr:cxnSp macro="">
      <xdr:nvCxnSpPr>
        <xdr:cNvPr id="382" name="直線コネクタ 381"/>
        <xdr:cNvCxnSpPr/>
      </xdr:nvCxnSpPr>
      <xdr:spPr>
        <a:xfrm>
          <a:off x="15290800" y="71860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156633</xdr:rowOff>
    </xdr:to>
    <xdr:cxnSp macro="">
      <xdr:nvCxnSpPr>
        <xdr:cNvPr id="385" name="直線コネクタ 384"/>
        <xdr:cNvCxnSpPr/>
      </xdr:nvCxnSpPr>
      <xdr:spPr>
        <a:xfrm>
          <a:off x="14401800" y="70976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68156</xdr:rowOff>
    </xdr:to>
    <xdr:cxnSp macro="">
      <xdr:nvCxnSpPr>
        <xdr:cNvPr id="388" name="直線コネクタ 387"/>
        <xdr:cNvCxnSpPr/>
      </xdr:nvCxnSpPr>
      <xdr:spPr>
        <a:xfrm>
          <a:off x="13512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89" name="フローチャート: 判断 388"/>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0" name="テキスト ボックス 389"/>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1" name="フローチャート: 判断 390"/>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2" name="テキスト ボックス 391"/>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98" name="楕円 397"/>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399"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0" name="楕円 399"/>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1" name="テキスト ボックス 400"/>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2" name="楕円 401"/>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03" name="テキスト ボックス 402"/>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4" name="楕円 403"/>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5" name="テキスト ボックス 404"/>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6" name="楕円 405"/>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07" name="テキスト ボックス 40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て控除できる充当可能基金や地方債残高に係る地方交付税措置額が大きくマイナスとなることから比率に表れない。今後も後世への負担が大きくならないよう適正な事業の執行によ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4,767
4,589
404.94
5,966,938
5,769,671
197,267
3,540,190
6,341,661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若干上回っているが、一般の人件費、事業支弁人件費及び補助費等に含まれる一部事務事務組合負担金等、人件費に準ずる費用を含めた人口１人当たり決算額は、類似団体平均を下回っている。今後も人件費関係経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24130</xdr:rowOff>
    </xdr:to>
    <xdr:cxnSp macro="">
      <xdr:nvCxnSpPr>
        <xdr:cNvPr id="64" name="直線コネクタ 63"/>
        <xdr:cNvCxnSpPr/>
      </xdr:nvCxnSpPr>
      <xdr:spPr>
        <a:xfrm>
          <a:off x="3987800" y="63312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92710</xdr:rowOff>
    </xdr:to>
    <xdr:cxnSp macro="">
      <xdr:nvCxnSpPr>
        <xdr:cNvPr id="67" name="直線コネクタ 66"/>
        <xdr:cNvCxnSpPr/>
      </xdr:nvCxnSpPr>
      <xdr:spPr>
        <a:xfrm flipV="1">
          <a:off x="3098800" y="633120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92710</xdr:rowOff>
    </xdr:to>
    <xdr:cxnSp macro="">
      <xdr:nvCxnSpPr>
        <xdr:cNvPr id="70" name="直線コネクタ 69"/>
        <xdr:cNvCxnSpPr/>
      </xdr:nvCxnSpPr>
      <xdr:spPr>
        <a:xfrm>
          <a:off x="2209800" y="6322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14986</xdr:rowOff>
    </xdr:to>
    <xdr:cxnSp macro="">
      <xdr:nvCxnSpPr>
        <xdr:cNvPr id="73" name="直線コネクタ 72"/>
        <xdr:cNvCxnSpPr/>
      </xdr:nvCxnSpPr>
      <xdr:spPr>
        <a:xfrm flipV="1">
          <a:off x="1320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類似団体平均と比較すると経常収支比率は下回っている。今後も行財政改革の取組みを継続し、委託内容の見直しなど経費の抑制に努める。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60706</xdr:rowOff>
    </xdr:to>
    <xdr:cxnSp macro="">
      <xdr:nvCxnSpPr>
        <xdr:cNvPr id="122" name="直線コネクタ 121"/>
        <xdr:cNvCxnSpPr/>
      </xdr:nvCxnSpPr>
      <xdr:spPr>
        <a:xfrm>
          <a:off x="15671800" y="29159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28702</xdr:rowOff>
    </xdr:to>
    <xdr:cxnSp macro="">
      <xdr:nvCxnSpPr>
        <xdr:cNvPr id="125" name="直線コネクタ 124"/>
        <xdr:cNvCxnSpPr/>
      </xdr:nvCxnSpPr>
      <xdr:spPr>
        <a:xfrm flipV="1">
          <a:off x="14782800" y="2915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18</xdr:row>
      <xdr:rowOff>108712</xdr:rowOff>
    </xdr:to>
    <xdr:cxnSp macro="">
      <xdr:nvCxnSpPr>
        <xdr:cNvPr id="128" name="直線コネクタ 127"/>
        <xdr:cNvCxnSpPr/>
      </xdr:nvCxnSpPr>
      <xdr:spPr>
        <a:xfrm flipV="1">
          <a:off x="13893800" y="2943352"/>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99568</xdr:rowOff>
    </xdr:from>
    <xdr:to>
      <xdr:col>69</xdr:col>
      <xdr:colOff>92075</xdr:colOff>
      <xdr:row>18</xdr:row>
      <xdr:rowOff>108712</xdr:rowOff>
    </xdr:to>
    <xdr:cxnSp macro="">
      <xdr:nvCxnSpPr>
        <xdr:cNvPr id="131" name="直線コネクタ 130"/>
        <xdr:cNvCxnSpPr/>
      </xdr:nvCxnSpPr>
      <xdr:spPr>
        <a:xfrm>
          <a:off x="13004800" y="31856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4" name="フローチャート: 判断 133"/>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117111</xdr:rowOff>
    </xdr:from>
    <xdr:ext cx="762000" cy="259045"/>
    <xdr:sp macro="" textlink="">
      <xdr:nvSpPr>
        <xdr:cNvPr id="135" name="テキスト ボックス 134"/>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1" name="楕円 140"/>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26433</xdr:rowOff>
    </xdr:from>
    <xdr:ext cx="762000" cy="259045"/>
    <xdr:sp macro="" textlink="">
      <xdr:nvSpPr>
        <xdr:cNvPr id="142" name="物件費該当値テキスト"/>
        <xdr:cNvSpPr txBox="1"/>
      </xdr:nvSpPr>
      <xdr:spPr>
        <a:xfrm>
          <a:off x="16598900" y="276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5" name="楕円 144"/>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64279</xdr:rowOff>
    </xdr:from>
    <xdr:ext cx="762000" cy="259045"/>
    <xdr:sp macro="" textlink="">
      <xdr:nvSpPr>
        <xdr:cNvPr id="146" name="テキスト ボックス 145"/>
        <xdr:cNvSpPr txBox="1"/>
      </xdr:nvSpPr>
      <xdr:spPr>
        <a:xfrm>
          <a:off x="1440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57912</xdr:rowOff>
    </xdr:from>
    <xdr:to>
      <xdr:col>69</xdr:col>
      <xdr:colOff>142875</xdr:colOff>
      <xdr:row>18</xdr:row>
      <xdr:rowOff>159512</xdr:rowOff>
    </xdr:to>
    <xdr:sp macro="" textlink="">
      <xdr:nvSpPr>
        <xdr:cNvPr id="147" name="楕円 146"/>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144289</xdr:rowOff>
    </xdr:from>
    <xdr:ext cx="762000" cy="259045"/>
    <xdr:sp macro="" textlink="">
      <xdr:nvSpPr>
        <xdr:cNvPr id="148" name="テキスト ボックス 147"/>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48768</xdr:rowOff>
    </xdr:from>
    <xdr:to>
      <xdr:col>65</xdr:col>
      <xdr:colOff>53975</xdr:colOff>
      <xdr:row>18</xdr:row>
      <xdr:rowOff>150368</xdr:rowOff>
    </xdr:to>
    <xdr:sp macro="" textlink="">
      <xdr:nvSpPr>
        <xdr:cNvPr id="149" name="楕円 148"/>
        <xdr:cNvSpPr/>
      </xdr:nvSpPr>
      <xdr:spPr>
        <a:xfrm>
          <a:off x="12954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135145</xdr:rowOff>
    </xdr:from>
    <xdr:ext cx="762000" cy="259045"/>
    <xdr:sp macro="" textlink="">
      <xdr:nvSpPr>
        <xdr:cNvPr id="150" name="テキスト ボックス 149"/>
        <xdr:cNvSpPr txBox="1"/>
      </xdr:nvSpPr>
      <xdr:spPr>
        <a:xfrm>
          <a:off x="12623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類似団体平均と比較すると経常収支比率は下回っている。ほぼ横ばいに推移しており、今後も行財政改革の取組みを継続し、現状水準の維持に努める。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54</xdr:row>
      <xdr:rowOff>159657</xdr:rowOff>
    </xdr:to>
    <xdr:cxnSp macro="">
      <xdr:nvCxnSpPr>
        <xdr:cNvPr id="184" name="直線コネクタ 183"/>
        <xdr:cNvCxnSpPr/>
      </xdr:nvCxnSpPr>
      <xdr:spPr>
        <a:xfrm>
          <a:off x="3987800" y="9401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143328</xdr:rowOff>
    </xdr:to>
    <xdr:cxnSp macro="">
      <xdr:nvCxnSpPr>
        <xdr:cNvPr id="187" name="直線コネクタ 186"/>
        <xdr:cNvCxnSpPr/>
      </xdr:nvCxnSpPr>
      <xdr:spPr>
        <a:xfrm>
          <a:off x="3098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94343</xdr:rowOff>
    </xdr:to>
    <xdr:cxnSp macro="">
      <xdr:nvCxnSpPr>
        <xdr:cNvPr id="190" name="直線コネクタ 189"/>
        <xdr:cNvCxnSpPr/>
      </xdr:nvCxnSpPr>
      <xdr:spPr>
        <a:xfrm>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55</xdr:row>
      <xdr:rowOff>53522</xdr:rowOff>
    </xdr:to>
    <xdr:cxnSp macro="">
      <xdr:nvCxnSpPr>
        <xdr:cNvPr id="193" name="直線コネクタ 192"/>
        <xdr:cNvCxnSpPr/>
      </xdr:nvCxnSpPr>
      <xdr:spPr>
        <a:xfrm flipV="1">
          <a:off x="1320800" y="93199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108857</xdr:rowOff>
    </xdr:from>
    <xdr:to>
      <xdr:col>11</xdr:col>
      <xdr:colOff>60325</xdr:colOff>
      <xdr:row>57</xdr:row>
      <xdr:rowOff>39007</xdr:rowOff>
    </xdr:to>
    <xdr:sp macro="" textlink="">
      <xdr:nvSpPr>
        <xdr:cNvPr id="194" name="フローチャート: 判断 193"/>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195" name="テキスト ボックス 194"/>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196" name="フローチャート: 判断 195"/>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197" name="テキスト ボックス 196"/>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3" name="楕円 202"/>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4"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5" name="楕円 204"/>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6" name="テキスト ボックス 205"/>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7" name="楕円 206"/>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08" name="テキスト ボックス 207"/>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09" name="楕円 208"/>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0" name="テキスト ボックス 209"/>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1" name="楕円 210"/>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2" name="テキスト ボックス 211"/>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類似団体平均と比較すると経常収支比率は同率となっており、増加傾向にある。特別会計に対する繰出金が主な要因で、今後も繰出金の増加が見込まれるが、引き続き同水準の維持に努める。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64135</xdr:rowOff>
    </xdr:from>
    <xdr:to>
      <xdr:col>82</xdr:col>
      <xdr:colOff>107950</xdr:colOff>
      <xdr:row>57</xdr:row>
      <xdr:rowOff>104140</xdr:rowOff>
    </xdr:to>
    <xdr:cxnSp macro="">
      <xdr:nvCxnSpPr>
        <xdr:cNvPr id="240" name="直線コネクタ 239"/>
        <xdr:cNvCxnSpPr/>
      </xdr:nvCxnSpPr>
      <xdr:spPr>
        <a:xfrm>
          <a:off x="15671800" y="98367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xdr:rowOff>
    </xdr:from>
    <xdr:to>
      <xdr:col>78</xdr:col>
      <xdr:colOff>69850</xdr:colOff>
      <xdr:row>57</xdr:row>
      <xdr:rowOff>64135</xdr:rowOff>
    </xdr:to>
    <xdr:cxnSp macro="">
      <xdr:nvCxnSpPr>
        <xdr:cNvPr id="243" name="直線コネクタ 242"/>
        <xdr:cNvCxnSpPr/>
      </xdr:nvCxnSpPr>
      <xdr:spPr>
        <a:xfrm>
          <a:off x="14782800" y="97796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xdr:rowOff>
    </xdr:from>
    <xdr:to>
      <xdr:col>73</xdr:col>
      <xdr:colOff>180975</xdr:colOff>
      <xdr:row>57</xdr:row>
      <xdr:rowOff>92710</xdr:rowOff>
    </xdr:to>
    <xdr:cxnSp macro="">
      <xdr:nvCxnSpPr>
        <xdr:cNvPr id="246" name="直線コネクタ 245"/>
        <xdr:cNvCxnSpPr/>
      </xdr:nvCxnSpPr>
      <xdr:spPr>
        <a:xfrm flipV="1">
          <a:off x="13893800" y="97796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109855</xdr:rowOff>
    </xdr:to>
    <xdr:cxnSp macro="">
      <xdr:nvCxnSpPr>
        <xdr:cNvPr id="249" name="直線コネクタ 248"/>
        <xdr:cNvCxnSpPr/>
      </xdr:nvCxnSpPr>
      <xdr:spPr>
        <a:xfrm flipV="1">
          <a:off x="13004800" y="98653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150495</xdr:rowOff>
    </xdr:from>
    <xdr:to>
      <xdr:col>69</xdr:col>
      <xdr:colOff>142875</xdr:colOff>
      <xdr:row>58</xdr:row>
      <xdr:rowOff>80645</xdr:rowOff>
    </xdr:to>
    <xdr:sp macro="" textlink="">
      <xdr:nvSpPr>
        <xdr:cNvPr id="250" name="フローチャート: 判断 249"/>
        <xdr:cNvSpPr/>
      </xdr:nvSpPr>
      <xdr:spPr>
        <a:xfrm>
          <a:off x="13843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65422</xdr:rowOff>
    </xdr:from>
    <xdr:ext cx="762000" cy="259045"/>
    <xdr:sp macro="" textlink="">
      <xdr:nvSpPr>
        <xdr:cNvPr id="251" name="テキスト ボックス 250"/>
        <xdr:cNvSpPr txBox="1"/>
      </xdr:nvSpPr>
      <xdr:spPr>
        <a:xfrm>
          <a:off x="13512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2" name="フローチャート: 判断 251"/>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53" name="テキスト ボックス 252"/>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59" name="楕円 258"/>
        <xdr:cNvSpPr/>
      </xdr:nvSpPr>
      <xdr:spPr>
        <a:xfrm>
          <a:off x="164592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25417</xdr:rowOff>
    </xdr:from>
    <xdr:ext cx="762000" cy="259045"/>
    <xdr:sp macro="" textlink="">
      <xdr:nvSpPr>
        <xdr:cNvPr id="260" name="その他該当値テキスト"/>
        <xdr:cNvSpPr txBox="1"/>
      </xdr:nvSpPr>
      <xdr:spPr>
        <a:xfrm>
          <a:off x="16598900" y="979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xdr:rowOff>
    </xdr:from>
    <xdr:to>
      <xdr:col>78</xdr:col>
      <xdr:colOff>120650</xdr:colOff>
      <xdr:row>57</xdr:row>
      <xdr:rowOff>114935</xdr:rowOff>
    </xdr:to>
    <xdr:sp macro="" textlink="">
      <xdr:nvSpPr>
        <xdr:cNvPr id="261" name="楕円 260"/>
        <xdr:cNvSpPr/>
      </xdr:nvSpPr>
      <xdr:spPr>
        <a:xfrm>
          <a:off x="15621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125112</xdr:rowOff>
    </xdr:from>
    <xdr:ext cx="736600" cy="259045"/>
    <xdr:sp macro="" textlink="">
      <xdr:nvSpPr>
        <xdr:cNvPr id="262" name="テキスト ボックス 261"/>
        <xdr:cNvSpPr txBox="1"/>
      </xdr:nvSpPr>
      <xdr:spPr>
        <a:xfrm>
          <a:off x="15290800" y="955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127635</xdr:rowOff>
    </xdr:from>
    <xdr:to>
      <xdr:col>74</xdr:col>
      <xdr:colOff>31750</xdr:colOff>
      <xdr:row>57</xdr:row>
      <xdr:rowOff>57785</xdr:rowOff>
    </xdr:to>
    <xdr:sp macro="" textlink="">
      <xdr:nvSpPr>
        <xdr:cNvPr id="263" name="楕円 262"/>
        <xdr:cNvSpPr/>
      </xdr:nvSpPr>
      <xdr:spPr>
        <a:xfrm>
          <a:off x="147320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67962</xdr:rowOff>
    </xdr:from>
    <xdr:ext cx="762000" cy="259045"/>
    <xdr:sp macro="" textlink="">
      <xdr:nvSpPr>
        <xdr:cNvPr id="264" name="テキスト ボックス 263"/>
        <xdr:cNvSpPr txBox="1"/>
      </xdr:nvSpPr>
      <xdr:spPr>
        <a:xfrm>
          <a:off x="14401800" y="949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65" name="楕円 264"/>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6" name="テキスト ボックス 265"/>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67" name="楕円 266"/>
        <xdr:cNvSpPr/>
      </xdr:nvSpPr>
      <xdr:spPr>
        <a:xfrm>
          <a:off x="12954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170832</xdr:rowOff>
    </xdr:from>
    <xdr:ext cx="762000" cy="259045"/>
    <xdr:sp macro="" textlink="">
      <xdr:nvSpPr>
        <xdr:cNvPr id="268" name="テキスト ボックス 267"/>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類似団体平均と比較すると経常収支比率は下回っている。今後も「町行政改革大綱」に基づく取組みを継続し、補助金等の見直しなど経費の抑制に努める。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36</xdr:row>
      <xdr:rowOff>8128</xdr:rowOff>
    </xdr:to>
    <xdr:cxnSp macro="">
      <xdr:nvCxnSpPr>
        <xdr:cNvPr id="298" name="直線コネクタ 297"/>
        <xdr:cNvCxnSpPr/>
      </xdr:nvCxnSpPr>
      <xdr:spPr>
        <a:xfrm>
          <a:off x="15671800" y="61117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36</xdr:row>
      <xdr:rowOff>21844</xdr:rowOff>
    </xdr:to>
    <xdr:cxnSp macro="">
      <xdr:nvCxnSpPr>
        <xdr:cNvPr id="301" name="直線コネクタ 300"/>
        <xdr:cNvCxnSpPr/>
      </xdr:nvCxnSpPr>
      <xdr:spPr>
        <a:xfrm flipV="1">
          <a:off x="14782800" y="6111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49276</xdr:rowOff>
    </xdr:to>
    <xdr:cxnSp macro="">
      <xdr:nvCxnSpPr>
        <xdr:cNvPr id="304" name="直線コネクタ 303"/>
        <xdr:cNvCxnSpPr/>
      </xdr:nvCxnSpPr>
      <xdr:spPr>
        <a:xfrm flipV="1">
          <a:off x="13893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81280</xdr:rowOff>
    </xdr:to>
    <xdr:cxnSp macro="">
      <xdr:nvCxnSpPr>
        <xdr:cNvPr id="307" name="直線コネクタ 306"/>
        <xdr:cNvCxnSpPr/>
      </xdr:nvCxnSpPr>
      <xdr:spPr>
        <a:xfrm flipV="1">
          <a:off x="13004800" y="6221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0" name="フローチャート: 判断 309"/>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1" name="テキスト ボックス 310"/>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7" name="楕円 316"/>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18"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19" name="楕円 318"/>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20" name="テキスト ボックス 319"/>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1" name="楕円 320"/>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2" name="テキスト ボックス 321"/>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3" name="楕円 322"/>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4" name="テキスト ボックス 323"/>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5" name="楕円 324"/>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6" name="テキスト ボックス 32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類似団体平均と比較すると経常収支比率は上回っている。平成</a:t>
          </a:r>
          <a:r>
            <a:rPr kumimoji="1" lang="en-US" altLang="ja-JP" sz="1300">
              <a:latin typeface="ＭＳ Ｐゴシック" panose="020B0600070205080204" pitchFamily="50" charset="-128"/>
              <a:ea typeface="ＭＳ Ｐゴシック" panose="020B0600070205080204" pitchFamily="50" charset="-128"/>
            </a:rPr>
            <a:t>26.27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年度の大型事業の地方債元利償還が継続しており、今後も事業の適切な取捨選択を行い、財政の健全化に努める。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46989</xdr:rowOff>
    </xdr:to>
    <xdr:cxnSp macro="">
      <xdr:nvCxnSpPr>
        <xdr:cNvPr id="358" name="直線コネクタ 357"/>
        <xdr:cNvCxnSpPr/>
      </xdr:nvCxnSpPr>
      <xdr:spPr>
        <a:xfrm flipV="1">
          <a:off x="3987800" y="132181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46989</xdr:rowOff>
    </xdr:to>
    <xdr:cxnSp macro="">
      <xdr:nvCxnSpPr>
        <xdr:cNvPr id="361" name="直線コネクタ 360"/>
        <xdr:cNvCxnSpPr/>
      </xdr:nvCxnSpPr>
      <xdr:spPr>
        <a:xfrm>
          <a:off x="3098800" y="13233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130811</xdr:rowOff>
    </xdr:from>
    <xdr:to>
      <xdr:col>15</xdr:col>
      <xdr:colOff>98425</xdr:colOff>
      <xdr:row>77</xdr:row>
      <xdr:rowOff>31750</xdr:rowOff>
    </xdr:to>
    <xdr:cxnSp macro="">
      <xdr:nvCxnSpPr>
        <xdr:cNvPr id="364" name="直線コネクタ 363"/>
        <xdr:cNvCxnSpPr/>
      </xdr:nvCxnSpPr>
      <xdr:spPr>
        <a:xfrm>
          <a:off x="2209800" y="131610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130811</xdr:rowOff>
    </xdr:from>
    <xdr:to>
      <xdr:col>11</xdr:col>
      <xdr:colOff>9525</xdr:colOff>
      <xdr:row>76</xdr:row>
      <xdr:rowOff>134620</xdr:rowOff>
    </xdr:to>
    <xdr:cxnSp macro="">
      <xdr:nvCxnSpPr>
        <xdr:cNvPr id="367" name="直線コネクタ 366"/>
        <xdr:cNvCxnSpPr/>
      </xdr:nvCxnSpPr>
      <xdr:spPr>
        <a:xfrm flipV="1">
          <a:off x="1320800" y="13161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68" name="フローチャート: 判断 367"/>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69" name="テキスト ボックス 368"/>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0" name="フローチャート: 判断 369"/>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1" name="テキスト ボックス 370"/>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77" name="楕円 376"/>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109238</xdr:rowOff>
    </xdr:from>
    <xdr:ext cx="762000" cy="259045"/>
    <xdr:sp macro="" textlink="">
      <xdr:nvSpPr>
        <xdr:cNvPr id="378"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79" name="楕円 378"/>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80" name="テキスト ボックス 379"/>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1" name="楕円 380"/>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2" name="テキスト ボックス 381"/>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80011</xdr:rowOff>
    </xdr:from>
    <xdr:to>
      <xdr:col>11</xdr:col>
      <xdr:colOff>60325</xdr:colOff>
      <xdr:row>77</xdr:row>
      <xdr:rowOff>10161</xdr:rowOff>
    </xdr:to>
    <xdr:sp macro="" textlink="">
      <xdr:nvSpPr>
        <xdr:cNvPr id="383" name="楕円 382"/>
        <xdr:cNvSpPr/>
      </xdr:nvSpPr>
      <xdr:spPr>
        <a:xfrm>
          <a:off x="2159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20337</xdr:rowOff>
    </xdr:from>
    <xdr:ext cx="762000" cy="259045"/>
    <xdr:sp macro="" textlink="">
      <xdr:nvSpPr>
        <xdr:cNvPr id="384" name="テキスト ボックス 383"/>
        <xdr:cNvSpPr txBox="1"/>
      </xdr:nvSpPr>
      <xdr:spPr>
        <a:xfrm>
          <a:off x="1828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5" name="楕円 384"/>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6" name="テキスト ボックス 385"/>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類似団体平均と比較すると経常収支比率は下回っている。今後も定員管理の適正化、施設の計画的な改修・修繕を行い同水準の維持に努める。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77</xdr:row>
      <xdr:rowOff>134620</xdr:rowOff>
    </xdr:to>
    <xdr:cxnSp macro="">
      <xdr:nvCxnSpPr>
        <xdr:cNvPr id="419" name="直線コネクタ 418"/>
        <xdr:cNvCxnSpPr/>
      </xdr:nvCxnSpPr>
      <xdr:spPr>
        <a:xfrm>
          <a:off x="15671800" y="1316863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138430</xdr:rowOff>
    </xdr:from>
    <xdr:to>
      <xdr:col>78</xdr:col>
      <xdr:colOff>69850</xdr:colOff>
      <xdr:row>77</xdr:row>
      <xdr:rowOff>96520</xdr:rowOff>
    </xdr:to>
    <xdr:cxnSp macro="">
      <xdr:nvCxnSpPr>
        <xdr:cNvPr id="422" name="直線コネクタ 421"/>
        <xdr:cNvCxnSpPr/>
      </xdr:nvCxnSpPr>
      <xdr:spPr>
        <a:xfrm flipV="1">
          <a:off x="14782800" y="131686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96520</xdr:rowOff>
    </xdr:from>
    <xdr:to>
      <xdr:col>73</xdr:col>
      <xdr:colOff>180975</xdr:colOff>
      <xdr:row>78</xdr:row>
      <xdr:rowOff>111761</xdr:rowOff>
    </xdr:to>
    <xdr:cxnSp macro="">
      <xdr:nvCxnSpPr>
        <xdr:cNvPr id="425" name="直線コネクタ 424"/>
        <xdr:cNvCxnSpPr/>
      </xdr:nvCxnSpPr>
      <xdr:spPr>
        <a:xfrm flipV="1">
          <a:off x="13893800" y="1329817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79</xdr:row>
      <xdr:rowOff>39370</xdr:rowOff>
    </xdr:to>
    <xdr:cxnSp macro="">
      <xdr:nvCxnSpPr>
        <xdr:cNvPr id="428" name="直線コネクタ 427"/>
        <xdr:cNvCxnSpPr/>
      </xdr:nvCxnSpPr>
      <xdr:spPr>
        <a:xfrm flipV="1">
          <a:off x="13004800" y="134848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29" name="フローチャート: 判断 428"/>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120666</xdr:rowOff>
    </xdr:from>
    <xdr:ext cx="762000" cy="259045"/>
    <xdr:sp macro="" textlink="">
      <xdr:nvSpPr>
        <xdr:cNvPr id="430" name="テキスト ボックス 429"/>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31" name="フローチャート: 判断 430"/>
        <xdr:cNvSpPr/>
      </xdr:nvSpPr>
      <xdr:spPr>
        <a:xfrm>
          <a:off x="12954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101616</xdr:rowOff>
    </xdr:from>
    <xdr:ext cx="762000" cy="259045"/>
    <xdr:sp macro="" textlink="">
      <xdr:nvSpPr>
        <xdr:cNvPr id="432" name="テキスト ボックス 431"/>
        <xdr:cNvSpPr txBox="1"/>
      </xdr:nvSpPr>
      <xdr:spPr>
        <a:xfrm>
          <a:off x="12623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83820</xdr:rowOff>
    </xdr:from>
    <xdr:to>
      <xdr:col>82</xdr:col>
      <xdr:colOff>158750</xdr:colOff>
      <xdr:row>78</xdr:row>
      <xdr:rowOff>13970</xdr:rowOff>
    </xdr:to>
    <xdr:sp macro="" textlink="">
      <xdr:nvSpPr>
        <xdr:cNvPr id="438" name="楕円 437"/>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100347</xdr:rowOff>
    </xdr:from>
    <xdr:ext cx="762000" cy="259045"/>
    <xdr:sp macro="" textlink="">
      <xdr:nvSpPr>
        <xdr:cNvPr id="439" name="公債費以外該当値テキスト"/>
        <xdr:cNvSpPr txBox="1"/>
      </xdr:nvSpPr>
      <xdr:spPr>
        <a:xfrm>
          <a:off x="16598900" y="131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87630</xdr:rowOff>
    </xdr:from>
    <xdr:to>
      <xdr:col>78</xdr:col>
      <xdr:colOff>120650</xdr:colOff>
      <xdr:row>77</xdr:row>
      <xdr:rowOff>17780</xdr:rowOff>
    </xdr:to>
    <xdr:sp macro="" textlink="">
      <xdr:nvSpPr>
        <xdr:cNvPr id="440" name="楕円 439"/>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27957</xdr:rowOff>
    </xdr:from>
    <xdr:ext cx="736600" cy="259045"/>
    <xdr:sp macro="" textlink="">
      <xdr:nvSpPr>
        <xdr:cNvPr id="441" name="テキスト ボックス 440"/>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45720</xdr:rowOff>
    </xdr:from>
    <xdr:to>
      <xdr:col>74</xdr:col>
      <xdr:colOff>31750</xdr:colOff>
      <xdr:row>77</xdr:row>
      <xdr:rowOff>147320</xdr:rowOff>
    </xdr:to>
    <xdr:sp macro="" textlink="">
      <xdr:nvSpPr>
        <xdr:cNvPr id="442" name="楕円 441"/>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157497</xdr:rowOff>
    </xdr:from>
    <xdr:ext cx="762000" cy="259045"/>
    <xdr:sp macro="" textlink="">
      <xdr:nvSpPr>
        <xdr:cNvPr id="443" name="テキスト ボックス 442"/>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60961</xdr:rowOff>
    </xdr:from>
    <xdr:to>
      <xdr:col>69</xdr:col>
      <xdr:colOff>142875</xdr:colOff>
      <xdr:row>78</xdr:row>
      <xdr:rowOff>162561</xdr:rowOff>
    </xdr:to>
    <xdr:sp macro="" textlink="">
      <xdr:nvSpPr>
        <xdr:cNvPr id="444" name="楕円 443"/>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1288</xdr:rowOff>
    </xdr:from>
    <xdr:ext cx="762000" cy="259045"/>
    <xdr:sp macro="" textlink="">
      <xdr:nvSpPr>
        <xdr:cNvPr id="445" name="テキスト ボックス 444"/>
        <xdr:cNvSpPr txBox="1"/>
      </xdr:nvSpPr>
      <xdr:spPr>
        <a:xfrm>
          <a:off x="13512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160020</xdr:rowOff>
    </xdr:from>
    <xdr:to>
      <xdr:col>65</xdr:col>
      <xdr:colOff>53975</xdr:colOff>
      <xdr:row>79</xdr:row>
      <xdr:rowOff>90170</xdr:rowOff>
    </xdr:to>
    <xdr:sp macro="" textlink="">
      <xdr:nvSpPr>
        <xdr:cNvPr id="446" name="楕円 445"/>
        <xdr:cNvSpPr/>
      </xdr:nvSpPr>
      <xdr:spPr>
        <a:xfrm>
          <a:off x="12954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100347</xdr:rowOff>
    </xdr:from>
    <xdr:ext cx="762000" cy="259045"/>
    <xdr:sp macro="" textlink="">
      <xdr:nvSpPr>
        <xdr:cNvPr id="447" name="テキスト ボックス 446"/>
        <xdr:cNvSpPr txBox="1"/>
      </xdr:nvSpPr>
      <xdr:spPr>
        <a:xfrm>
          <a:off x="12623800" y="1330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137046</xdr:rowOff>
    </xdr:from>
    <xdr:to>
      <xdr:col>29</xdr:col>
      <xdr:colOff>127000</xdr:colOff>
      <xdr:row>19</xdr:row>
      <xdr:rowOff>150069</xdr:rowOff>
    </xdr:to>
    <xdr:cxnSp macro="">
      <xdr:nvCxnSpPr>
        <xdr:cNvPr id="48" name="直線コネクタ 47"/>
        <xdr:cNvCxnSpPr/>
      </xdr:nvCxnSpPr>
      <xdr:spPr bwMode="auto">
        <a:xfrm flipV="1">
          <a:off x="5003800" y="3442221"/>
          <a:ext cx="647700" cy="13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150069</xdr:rowOff>
    </xdr:from>
    <xdr:to>
      <xdr:col>26</xdr:col>
      <xdr:colOff>50800</xdr:colOff>
      <xdr:row>19</xdr:row>
      <xdr:rowOff>160621</xdr:rowOff>
    </xdr:to>
    <xdr:cxnSp macro="">
      <xdr:nvCxnSpPr>
        <xdr:cNvPr id="51" name="直線コネクタ 50"/>
        <xdr:cNvCxnSpPr/>
      </xdr:nvCxnSpPr>
      <xdr:spPr bwMode="auto">
        <a:xfrm flipV="1">
          <a:off x="4305300" y="3455244"/>
          <a:ext cx="698500" cy="10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159766</xdr:rowOff>
    </xdr:from>
    <xdr:to>
      <xdr:col>22</xdr:col>
      <xdr:colOff>114300</xdr:colOff>
      <xdr:row>19</xdr:row>
      <xdr:rowOff>160621</xdr:rowOff>
    </xdr:to>
    <xdr:cxnSp macro="">
      <xdr:nvCxnSpPr>
        <xdr:cNvPr id="54" name="直線コネクタ 53"/>
        <xdr:cNvCxnSpPr/>
      </xdr:nvCxnSpPr>
      <xdr:spPr bwMode="auto">
        <a:xfrm>
          <a:off x="3606800" y="3464941"/>
          <a:ext cx="698500" cy="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159766</xdr:rowOff>
    </xdr:from>
    <xdr:to>
      <xdr:col>18</xdr:col>
      <xdr:colOff>177800</xdr:colOff>
      <xdr:row>19</xdr:row>
      <xdr:rowOff>162468</xdr:rowOff>
    </xdr:to>
    <xdr:cxnSp macro="">
      <xdr:nvCxnSpPr>
        <xdr:cNvPr id="57" name="直線コネクタ 56"/>
        <xdr:cNvCxnSpPr/>
      </xdr:nvCxnSpPr>
      <xdr:spPr bwMode="auto">
        <a:xfrm flipV="1">
          <a:off x="2908300" y="3464941"/>
          <a:ext cx="698500" cy="2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170347</xdr:rowOff>
    </xdr:from>
    <xdr:to>
      <xdr:col>19</xdr:col>
      <xdr:colOff>38100</xdr:colOff>
      <xdr:row>20</xdr:row>
      <xdr:rowOff>100497</xdr:rowOff>
    </xdr:to>
    <xdr:sp macro="" textlink="">
      <xdr:nvSpPr>
        <xdr:cNvPr id="58" name="フローチャート: 判断 57"/>
        <xdr:cNvSpPr/>
      </xdr:nvSpPr>
      <xdr:spPr bwMode="auto">
        <a:xfrm>
          <a:off x="3556000" y="3475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85274</xdr:rowOff>
    </xdr:from>
    <xdr:ext cx="762000" cy="259045"/>
    <xdr:sp macro="" textlink="">
      <xdr:nvSpPr>
        <xdr:cNvPr id="59" name="テキスト ボックス 58"/>
        <xdr:cNvSpPr txBox="1"/>
      </xdr:nvSpPr>
      <xdr:spPr>
        <a:xfrm>
          <a:off x="3225800" y="35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2864</xdr:rowOff>
    </xdr:from>
    <xdr:to>
      <xdr:col>15</xdr:col>
      <xdr:colOff>101600</xdr:colOff>
      <xdr:row>20</xdr:row>
      <xdr:rowOff>104464</xdr:rowOff>
    </xdr:to>
    <xdr:sp macro="" textlink="">
      <xdr:nvSpPr>
        <xdr:cNvPr id="60" name="フローチャート: 判断 59"/>
        <xdr:cNvSpPr/>
      </xdr:nvSpPr>
      <xdr:spPr bwMode="auto">
        <a:xfrm>
          <a:off x="2857500" y="34794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89241</xdr:rowOff>
    </xdr:from>
    <xdr:ext cx="762000" cy="259045"/>
    <xdr:sp macro="" textlink="">
      <xdr:nvSpPr>
        <xdr:cNvPr id="61" name="テキスト ボックス 60"/>
        <xdr:cNvSpPr txBox="1"/>
      </xdr:nvSpPr>
      <xdr:spPr>
        <a:xfrm>
          <a:off x="2527300" y="35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86246</xdr:rowOff>
    </xdr:from>
    <xdr:to>
      <xdr:col>29</xdr:col>
      <xdr:colOff>177800</xdr:colOff>
      <xdr:row>20</xdr:row>
      <xdr:rowOff>16396</xdr:rowOff>
    </xdr:to>
    <xdr:sp macro="" textlink="">
      <xdr:nvSpPr>
        <xdr:cNvPr id="67" name="楕円 66"/>
        <xdr:cNvSpPr/>
      </xdr:nvSpPr>
      <xdr:spPr bwMode="auto">
        <a:xfrm>
          <a:off x="5600700" y="3391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58323</xdr:rowOff>
    </xdr:from>
    <xdr:ext cx="762000" cy="259045"/>
    <xdr:sp macro="" textlink="">
      <xdr:nvSpPr>
        <xdr:cNvPr id="68" name="人口1人当たり決算額の推移該当値テキスト130"/>
        <xdr:cNvSpPr txBox="1"/>
      </xdr:nvSpPr>
      <xdr:spPr>
        <a:xfrm>
          <a:off x="5740400" y="336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99269</xdr:rowOff>
    </xdr:from>
    <xdr:to>
      <xdr:col>26</xdr:col>
      <xdr:colOff>101600</xdr:colOff>
      <xdr:row>20</xdr:row>
      <xdr:rowOff>29419</xdr:rowOff>
    </xdr:to>
    <xdr:sp macro="" textlink="">
      <xdr:nvSpPr>
        <xdr:cNvPr id="69" name="楕円 68"/>
        <xdr:cNvSpPr/>
      </xdr:nvSpPr>
      <xdr:spPr bwMode="auto">
        <a:xfrm>
          <a:off x="4953000" y="340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14196</xdr:rowOff>
    </xdr:from>
    <xdr:ext cx="736600" cy="259045"/>
    <xdr:sp macro="" textlink="">
      <xdr:nvSpPr>
        <xdr:cNvPr id="70" name="テキスト ボックス 69"/>
        <xdr:cNvSpPr txBox="1"/>
      </xdr:nvSpPr>
      <xdr:spPr>
        <a:xfrm>
          <a:off x="4622800" y="3490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109821</xdr:rowOff>
    </xdr:from>
    <xdr:to>
      <xdr:col>22</xdr:col>
      <xdr:colOff>165100</xdr:colOff>
      <xdr:row>20</xdr:row>
      <xdr:rowOff>39971</xdr:rowOff>
    </xdr:to>
    <xdr:sp macro="" textlink="">
      <xdr:nvSpPr>
        <xdr:cNvPr id="71" name="楕円 70"/>
        <xdr:cNvSpPr/>
      </xdr:nvSpPr>
      <xdr:spPr bwMode="auto">
        <a:xfrm>
          <a:off x="4254500" y="3414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24748</xdr:rowOff>
    </xdr:from>
    <xdr:ext cx="762000" cy="259045"/>
    <xdr:sp macro="" textlink="">
      <xdr:nvSpPr>
        <xdr:cNvPr id="72" name="テキスト ボックス 71"/>
        <xdr:cNvSpPr txBox="1"/>
      </xdr:nvSpPr>
      <xdr:spPr>
        <a:xfrm>
          <a:off x="3924300" y="350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108966</xdr:rowOff>
    </xdr:from>
    <xdr:to>
      <xdr:col>19</xdr:col>
      <xdr:colOff>38100</xdr:colOff>
      <xdr:row>20</xdr:row>
      <xdr:rowOff>39116</xdr:rowOff>
    </xdr:to>
    <xdr:sp macro="" textlink="">
      <xdr:nvSpPr>
        <xdr:cNvPr id="73" name="楕円 72"/>
        <xdr:cNvSpPr/>
      </xdr:nvSpPr>
      <xdr:spPr bwMode="auto">
        <a:xfrm>
          <a:off x="3556000" y="341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49293</xdr:rowOff>
    </xdr:from>
    <xdr:ext cx="762000" cy="259045"/>
    <xdr:sp macro="" textlink="">
      <xdr:nvSpPr>
        <xdr:cNvPr id="74" name="テキスト ボックス 73"/>
        <xdr:cNvSpPr txBox="1"/>
      </xdr:nvSpPr>
      <xdr:spPr>
        <a:xfrm>
          <a:off x="3225800" y="31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111668</xdr:rowOff>
    </xdr:from>
    <xdr:to>
      <xdr:col>15</xdr:col>
      <xdr:colOff>101600</xdr:colOff>
      <xdr:row>20</xdr:row>
      <xdr:rowOff>41818</xdr:rowOff>
    </xdr:to>
    <xdr:sp macro="" textlink="">
      <xdr:nvSpPr>
        <xdr:cNvPr id="75" name="楕円 74"/>
        <xdr:cNvSpPr/>
      </xdr:nvSpPr>
      <xdr:spPr bwMode="auto">
        <a:xfrm>
          <a:off x="2857500" y="3416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51995</xdr:rowOff>
    </xdr:from>
    <xdr:ext cx="762000" cy="259045"/>
    <xdr:sp macro="" textlink="">
      <xdr:nvSpPr>
        <xdr:cNvPr id="76" name="テキスト ボックス 75"/>
        <xdr:cNvSpPr txBox="1"/>
      </xdr:nvSpPr>
      <xdr:spPr>
        <a:xfrm>
          <a:off x="2527300" y="318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134827</xdr:rowOff>
    </xdr:from>
    <xdr:to>
      <xdr:col>29</xdr:col>
      <xdr:colOff>127000</xdr:colOff>
      <xdr:row>37</xdr:row>
      <xdr:rowOff>135298</xdr:rowOff>
    </xdr:to>
    <xdr:cxnSp macro="">
      <xdr:nvCxnSpPr>
        <xdr:cNvPr id="108" name="直線コネクタ 107"/>
        <xdr:cNvCxnSpPr/>
      </xdr:nvCxnSpPr>
      <xdr:spPr bwMode="auto">
        <a:xfrm>
          <a:off x="5003800" y="7259527"/>
          <a:ext cx="647700" cy="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114528</xdr:rowOff>
    </xdr:from>
    <xdr:to>
      <xdr:col>26</xdr:col>
      <xdr:colOff>50800</xdr:colOff>
      <xdr:row>37</xdr:row>
      <xdr:rowOff>134827</xdr:rowOff>
    </xdr:to>
    <xdr:cxnSp macro="">
      <xdr:nvCxnSpPr>
        <xdr:cNvPr id="111" name="直線コネクタ 110"/>
        <xdr:cNvCxnSpPr/>
      </xdr:nvCxnSpPr>
      <xdr:spPr bwMode="auto">
        <a:xfrm>
          <a:off x="4305300" y="7239228"/>
          <a:ext cx="698500" cy="2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114528</xdr:rowOff>
    </xdr:from>
    <xdr:to>
      <xdr:col>22</xdr:col>
      <xdr:colOff>114300</xdr:colOff>
      <xdr:row>37</xdr:row>
      <xdr:rowOff>191776</xdr:rowOff>
    </xdr:to>
    <xdr:cxnSp macro="">
      <xdr:nvCxnSpPr>
        <xdr:cNvPr id="114" name="直線コネクタ 113"/>
        <xdr:cNvCxnSpPr/>
      </xdr:nvCxnSpPr>
      <xdr:spPr bwMode="auto">
        <a:xfrm flipV="1">
          <a:off x="3606800" y="7239228"/>
          <a:ext cx="698500" cy="77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191776</xdr:rowOff>
    </xdr:from>
    <xdr:to>
      <xdr:col>18</xdr:col>
      <xdr:colOff>177800</xdr:colOff>
      <xdr:row>37</xdr:row>
      <xdr:rowOff>198739</xdr:rowOff>
    </xdr:to>
    <xdr:cxnSp macro="">
      <xdr:nvCxnSpPr>
        <xdr:cNvPr id="117" name="直線コネクタ 116"/>
        <xdr:cNvCxnSpPr/>
      </xdr:nvCxnSpPr>
      <xdr:spPr bwMode="auto">
        <a:xfrm flipV="1">
          <a:off x="2908300" y="7316476"/>
          <a:ext cx="698500" cy="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131572</xdr:rowOff>
    </xdr:from>
    <xdr:to>
      <xdr:col>19</xdr:col>
      <xdr:colOff>38100</xdr:colOff>
      <xdr:row>37</xdr:row>
      <xdr:rowOff>233172</xdr:rowOff>
    </xdr:to>
    <xdr:sp macro="" textlink="">
      <xdr:nvSpPr>
        <xdr:cNvPr id="118" name="フローチャート: 判断 117"/>
        <xdr:cNvSpPr/>
      </xdr:nvSpPr>
      <xdr:spPr bwMode="auto">
        <a:xfrm>
          <a:off x="3556000" y="725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71899</xdr:rowOff>
    </xdr:from>
    <xdr:ext cx="762000" cy="259045"/>
    <xdr:sp macro="" textlink="">
      <xdr:nvSpPr>
        <xdr:cNvPr id="119" name="テキスト ボックス 118"/>
        <xdr:cNvSpPr txBox="1"/>
      </xdr:nvSpPr>
      <xdr:spPr>
        <a:xfrm>
          <a:off x="3225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129629</xdr:rowOff>
    </xdr:from>
    <xdr:to>
      <xdr:col>15</xdr:col>
      <xdr:colOff>101600</xdr:colOff>
      <xdr:row>37</xdr:row>
      <xdr:rowOff>231229</xdr:rowOff>
    </xdr:to>
    <xdr:sp macro="" textlink="">
      <xdr:nvSpPr>
        <xdr:cNvPr id="120" name="フローチャート: 判断 119"/>
        <xdr:cNvSpPr/>
      </xdr:nvSpPr>
      <xdr:spPr bwMode="auto">
        <a:xfrm>
          <a:off x="2857500" y="7254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69956</xdr:rowOff>
    </xdr:from>
    <xdr:ext cx="762000" cy="259045"/>
    <xdr:sp macro="" textlink="">
      <xdr:nvSpPr>
        <xdr:cNvPr id="121" name="テキスト ボックス 120"/>
        <xdr:cNvSpPr txBox="1"/>
      </xdr:nvSpPr>
      <xdr:spPr>
        <a:xfrm>
          <a:off x="2527300" y="702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84498</xdr:rowOff>
    </xdr:from>
    <xdr:to>
      <xdr:col>29</xdr:col>
      <xdr:colOff>177800</xdr:colOff>
      <xdr:row>37</xdr:row>
      <xdr:rowOff>186098</xdr:rowOff>
    </xdr:to>
    <xdr:sp macro="" textlink="">
      <xdr:nvSpPr>
        <xdr:cNvPr id="127" name="楕円 126"/>
        <xdr:cNvSpPr/>
      </xdr:nvSpPr>
      <xdr:spPr bwMode="auto">
        <a:xfrm>
          <a:off x="5600700" y="7209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56575</xdr:rowOff>
    </xdr:from>
    <xdr:ext cx="762000" cy="259045"/>
    <xdr:sp macro="" textlink="">
      <xdr:nvSpPr>
        <xdr:cNvPr id="128" name="人口1人当たり決算額の推移該当値テキスト445"/>
        <xdr:cNvSpPr txBox="1"/>
      </xdr:nvSpPr>
      <xdr:spPr>
        <a:xfrm>
          <a:off x="5740400" y="71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84027</xdr:rowOff>
    </xdr:from>
    <xdr:to>
      <xdr:col>26</xdr:col>
      <xdr:colOff>101600</xdr:colOff>
      <xdr:row>37</xdr:row>
      <xdr:rowOff>185627</xdr:rowOff>
    </xdr:to>
    <xdr:sp macro="" textlink="">
      <xdr:nvSpPr>
        <xdr:cNvPr id="129" name="楕円 128"/>
        <xdr:cNvSpPr/>
      </xdr:nvSpPr>
      <xdr:spPr bwMode="auto">
        <a:xfrm>
          <a:off x="4953000" y="720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170404</xdr:rowOff>
    </xdr:from>
    <xdr:ext cx="736600" cy="259045"/>
    <xdr:sp macro="" textlink="">
      <xdr:nvSpPr>
        <xdr:cNvPr id="130" name="テキスト ボックス 129"/>
        <xdr:cNvSpPr txBox="1"/>
      </xdr:nvSpPr>
      <xdr:spPr>
        <a:xfrm>
          <a:off x="4622800" y="7295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63728</xdr:rowOff>
    </xdr:from>
    <xdr:to>
      <xdr:col>22</xdr:col>
      <xdr:colOff>165100</xdr:colOff>
      <xdr:row>37</xdr:row>
      <xdr:rowOff>165328</xdr:rowOff>
    </xdr:to>
    <xdr:sp macro="" textlink="">
      <xdr:nvSpPr>
        <xdr:cNvPr id="131" name="楕円 130"/>
        <xdr:cNvSpPr/>
      </xdr:nvSpPr>
      <xdr:spPr bwMode="auto">
        <a:xfrm>
          <a:off x="4254500" y="718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4055</xdr:rowOff>
    </xdr:from>
    <xdr:ext cx="762000" cy="259045"/>
    <xdr:sp macro="" textlink="">
      <xdr:nvSpPr>
        <xdr:cNvPr id="132" name="テキスト ボックス 131"/>
        <xdr:cNvSpPr txBox="1"/>
      </xdr:nvSpPr>
      <xdr:spPr>
        <a:xfrm>
          <a:off x="3924300" y="695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140976</xdr:rowOff>
    </xdr:from>
    <xdr:to>
      <xdr:col>19</xdr:col>
      <xdr:colOff>38100</xdr:colOff>
      <xdr:row>37</xdr:row>
      <xdr:rowOff>242576</xdr:rowOff>
    </xdr:to>
    <xdr:sp macro="" textlink="">
      <xdr:nvSpPr>
        <xdr:cNvPr id="133" name="楕円 132"/>
        <xdr:cNvSpPr/>
      </xdr:nvSpPr>
      <xdr:spPr bwMode="auto">
        <a:xfrm>
          <a:off x="3556000" y="7265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227353</xdr:rowOff>
    </xdr:from>
    <xdr:ext cx="762000" cy="259045"/>
    <xdr:sp macro="" textlink="">
      <xdr:nvSpPr>
        <xdr:cNvPr id="134" name="テキスト ボックス 133"/>
        <xdr:cNvSpPr txBox="1"/>
      </xdr:nvSpPr>
      <xdr:spPr>
        <a:xfrm>
          <a:off x="3225800" y="73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147939</xdr:rowOff>
    </xdr:from>
    <xdr:to>
      <xdr:col>15</xdr:col>
      <xdr:colOff>101600</xdr:colOff>
      <xdr:row>37</xdr:row>
      <xdr:rowOff>249539</xdr:rowOff>
    </xdr:to>
    <xdr:sp macro="" textlink="">
      <xdr:nvSpPr>
        <xdr:cNvPr id="135" name="楕円 134"/>
        <xdr:cNvSpPr/>
      </xdr:nvSpPr>
      <xdr:spPr bwMode="auto">
        <a:xfrm>
          <a:off x="2857500" y="7272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234316</xdr:rowOff>
    </xdr:from>
    <xdr:ext cx="762000" cy="259045"/>
    <xdr:sp macro="" textlink="">
      <xdr:nvSpPr>
        <xdr:cNvPr id="136" name="テキスト ボックス 135"/>
        <xdr:cNvSpPr txBox="1"/>
      </xdr:nvSpPr>
      <xdr:spPr>
        <a:xfrm>
          <a:off x="2527300" y="735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4,767
4,589
404.94
5,966,938
5,769,671
197,267
3,540,190
6,341,661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13242</xdr:rowOff>
    </xdr:from>
    <xdr:to>
      <xdr:col>24</xdr:col>
      <xdr:colOff>63500</xdr:colOff>
      <xdr:row>37</xdr:row>
      <xdr:rowOff>30690</xdr:rowOff>
    </xdr:to>
    <xdr:cxnSp macro="">
      <xdr:nvCxnSpPr>
        <xdr:cNvPr id="60" name="直線コネクタ 59"/>
        <xdr:cNvCxnSpPr/>
      </xdr:nvCxnSpPr>
      <xdr:spPr>
        <a:xfrm flipV="1">
          <a:off x="3797300" y="6356892"/>
          <a:ext cx="838200" cy="1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30690</xdr:rowOff>
    </xdr:from>
    <xdr:to>
      <xdr:col>19</xdr:col>
      <xdr:colOff>177800</xdr:colOff>
      <xdr:row>37</xdr:row>
      <xdr:rowOff>33626</xdr:rowOff>
    </xdr:to>
    <xdr:cxnSp macro="">
      <xdr:nvCxnSpPr>
        <xdr:cNvPr id="63" name="直線コネクタ 62"/>
        <xdr:cNvCxnSpPr/>
      </xdr:nvCxnSpPr>
      <xdr:spPr>
        <a:xfrm flipV="1">
          <a:off x="2908300" y="6374340"/>
          <a:ext cx="8890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33626</xdr:rowOff>
    </xdr:from>
    <xdr:to>
      <xdr:col>15</xdr:col>
      <xdr:colOff>50800</xdr:colOff>
      <xdr:row>37</xdr:row>
      <xdr:rowOff>86341</xdr:rowOff>
    </xdr:to>
    <xdr:cxnSp macro="">
      <xdr:nvCxnSpPr>
        <xdr:cNvPr id="66" name="直線コネクタ 65"/>
        <xdr:cNvCxnSpPr/>
      </xdr:nvCxnSpPr>
      <xdr:spPr>
        <a:xfrm flipV="1">
          <a:off x="2019300" y="6377276"/>
          <a:ext cx="8890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85010</xdr:rowOff>
    </xdr:from>
    <xdr:to>
      <xdr:col>10</xdr:col>
      <xdr:colOff>114300</xdr:colOff>
      <xdr:row>37</xdr:row>
      <xdr:rowOff>86341</xdr:rowOff>
    </xdr:to>
    <xdr:cxnSp macro="">
      <xdr:nvCxnSpPr>
        <xdr:cNvPr id="69" name="直線コネクタ 68"/>
        <xdr:cNvCxnSpPr/>
      </xdr:nvCxnSpPr>
      <xdr:spPr>
        <a:xfrm>
          <a:off x="1130300" y="6428660"/>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69448</xdr:rowOff>
    </xdr:from>
    <xdr:to>
      <xdr:col>10</xdr:col>
      <xdr:colOff>165100</xdr:colOff>
      <xdr:row>37</xdr:row>
      <xdr:rowOff>171048</xdr:rowOff>
    </xdr:to>
    <xdr:sp macro="" textlink="">
      <xdr:nvSpPr>
        <xdr:cNvPr id="70" name="フローチャート: 判断 69"/>
        <xdr:cNvSpPr/>
      </xdr:nvSpPr>
      <xdr:spPr>
        <a:xfrm>
          <a:off x="1968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162175</xdr:rowOff>
    </xdr:from>
    <xdr:ext cx="599010" cy="259045"/>
    <xdr:sp macro="" textlink="">
      <xdr:nvSpPr>
        <xdr:cNvPr id="71" name="テキスト ボックス 70"/>
        <xdr:cNvSpPr txBox="1"/>
      </xdr:nvSpPr>
      <xdr:spPr>
        <a:xfrm>
          <a:off x="1719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74694</xdr:rowOff>
    </xdr:from>
    <xdr:to>
      <xdr:col>6</xdr:col>
      <xdr:colOff>38100</xdr:colOff>
      <xdr:row>38</xdr:row>
      <xdr:rowOff>4845</xdr:rowOff>
    </xdr:to>
    <xdr:sp macro="" textlink="">
      <xdr:nvSpPr>
        <xdr:cNvPr id="72" name="フローチャート: 判断 71"/>
        <xdr:cNvSpPr/>
      </xdr:nvSpPr>
      <xdr:spPr>
        <a:xfrm>
          <a:off x="1079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167422</xdr:rowOff>
    </xdr:from>
    <xdr:ext cx="599010" cy="259045"/>
    <xdr:sp macro="" textlink="">
      <xdr:nvSpPr>
        <xdr:cNvPr id="73" name="テキスト ボックス 72"/>
        <xdr:cNvSpPr txBox="1"/>
      </xdr:nvSpPr>
      <xdr:spPr>
        <a:xfrm>
          <a:off x="830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133892</xdr:rowOff>
    </xdr:from>
    <xdr:to>
      <xdr:col>24</xdr:col>
      <xdr:colOff>114300</xdr:colOff>
      <xdr:row>37</xdr:row>
      <xdr:rowOff>64042</xdr:rowOff>
    </xdr:to>
    <xdr:sp macro="" textlink="">
      <xdr:nvSpPr>
        <xdr:cNvPr id="79" name="楕円 78"/>
        <xdr:cNvSpPr/>
      </xdr:nvSpPr>
      <xdr:spPr>
        <a:xfrm>
          <a:off x="4584700" y="63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112319</xdr:rowOff>
    </xdr:from>
    <xdr:ext cx="599010" cy="259045"/>
    <xdr:sp macro="" textlink="">
      <xdr:nvSpPr>
        <xdr:cNvPr id="80" name="人件費該当値テキスト"/>
        <xdr:cNvSpPr txBox="1"/>
      </xdr:nvSpPr>
      <xdr:spPr>
        <a:xfrm>
          <a:off x="4686300" y="628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151340</xdr:rowOff>
    </xdr:from>
    <xdr:to>
      <xdr:col>20</xdr:col>
      <xdr:colOff>38100</xdr:colOff>
      <xdr:row>37</xdr:row>
      <xdr:rowOff>81490</xdr:rowOff>
    </xdr:to>
    <xdr:sp macro="" textlink="">
      <xdr:nvSpPr>
        <xdr:cNvPr id="81" name="楕円 80"/>
        <xdr:cNvSpPr/>
      </xdr:nvSpPr>
      <xdr:spPr>
        <a:xfrm>
          <a:off x="3746500" y="63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72617</xdr:rowOff>
    </xdr:from>
    <xdr:ext cx="599010" cy="259045"/>
    <xdr:sp macro="" textlink="">
      <xdr:nvSpPr>
        <xdr:cNvPr id="82" name="テキスト ボックス 81"/>
        <xdr:cNvSpPr txBox="1"/>
      </xdr:nvSpPr>
      <xdr:spPr>
        <a:xfrm>
          <a:off x="3497795" y="641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154276</xdr:rowOff>
    </xdr:from>
    <xdr:to>
      <xdr:col>15</xdr:col>
      <xdr:colOff>101600</xdr:colOff>
      <xdr:row>37</xdr:row>
      <xdr:rowOff>84426</xdr:rowOff>
    </xdr:to>
    <xdr:sp macro="" textlink="">
      <xdr:nvSpPr>
        <xdr:cNvPr id="83" name="楕円 82"/>
        <xdr:cNvSpPr/>
      </xdr:nvSpPr>
      <xdr:spPr>
        <a:xfrm>
          <a:off x="2857500" y="632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75553</xdr:rowOff>
    </xdr:from>
    <xdr:ext cx="599010" cy="259045"/>
    <xdr:sp macro="" textlink="">
      <xdr:nvSpPr>
        <xdr:cNvPr id="84" name="テキスト ボックス 83"/>
        <xdr:cNvSpPr txBox="1"/>
      </xdr:nvSpPr>
      <xdr:spPr>
        <a:xfrm>
          <a:off x="2608795" y="641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35541</xdr:rowOff>
    </xdr:from>
    <xdr:to>
      <xdr:col>10</xdr:col>
      <xdr:colOff>165100</xdr:colOff>
      <xdr:row>37</xdr:row>
      <xdr:rowOff>137141</xdr:rowOff>
    </xdr:to>
    <xdr:sp macro="" textlink="">
      <xdr:nvSpPr>
        <xdr:cNvPr id="85" name="楕円 84"/>
        <xdr:cNvSpPr/>
      </xdr:nvSpPr>
      <xdr:spPr>
        <a:xfrm>
          <a:off x="1968500" y="63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153668</xdr:rowOff>
    </xdr:from>
    <xdr:ext cx="599010" cy="259045"/>
    <xdr:sp macro="" textlink="">
      <xdr:nvSpPr>
        <xdr:cNvPr id="86" name="テキスト ボックス 85"/>
        <xdr:cNvSpPr txBox="1"/>
      </xdr:nvSpPr>
      <xdr:spPr>
        <a:xfrm>
          <a:off x="1719795" y="61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34210</xdr:rowOff>
    </xdr:from>
    <xdr:to>
      <xdr:col>6</xdr:col>
      <xdr:colOff>38100</xdr:colOff>
      <xdr:row>37</xdr:row>
      <xdr:rowOff>135810</xdr:rowOff>
    </xdr:to>
    <xdr:sp macro="" textlink="">
      <xdr:nvSpPr>
        <xdr:cNvPr id="87" name="楕円 86"/>
        <xdr:cNvSpPr/>
      </xdr:nvSpPr>
      <xdr:spPr>
        <a:xfrm>
          <a:off x="1079500" y="637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152337</xdr:rowOff>
    </xdr:from>
    <xdr:ext cx="599010" cy="259045"/>
    <xdr:sp macro="" textlink="">
      <xdr:nvSpPr>
        <xdr:cNvPr id="88" name="テキスト ボックス 87"/>
        <xdr:cNvSpPr txBox="1"/>
      </xdr:nvSpPr>
      <xdr:spPr>
        <a:xfrm>
          <a:off x="830795" y="615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65522</xdr:rowOff>
    </xdr:from>
    <xdr:to>
      <xdr:col>24</xdr:col>
      <xdr:colOff>63500</xdr:colOff>
      <xdr:row>58</xdr:row>
      <xdr:rowOff>86892</xdr:rowOff>
    </xdr:to>
    <xdr:cxnSp macro="">
      <xdr:nvCxnSpPr>
        <xdr:cNvPr id="119" name="直線コネクタ 118"/>
        <xdr:cNvCxnSpPr/>
      </xdr:nvCxnSpPr>
      <xdr:spPr>
        <a:xfrm flipV="1">
          <a:off x="3797300" y="10009622"/>
          <a:ext cx="838200" cy="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86892</xdr:rowOff>
    </xdr:from>
    <xdr:to>
      <xdr:col>19</xdr:col>
      <xdr:colOff>177800</xdr:colOff>
      <xdr:row>58</xdr:row>
      <xdr:rowOff>87353</xdr:rowOff>
    </xdr:to>
    <xdr:cxnSp macro="">
      <xdr:nvCxnSpPr>
        <xdr:cNvPr id="122" name="直線コネクタ 121"/>
        <xdr:cNvCxnSpPr/>
      </xdr:nvCxnSpPr>
      <xdr:spPr>
        <a:xfrm flipV="1">
          <a:off x="2908300" y="10030992"/>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71627</xdr:rowOff>
    </xdr:from>
    <xdr:to>
      <xdr:col>15</xdr:col>
      <xdr:colOff>50800</xdr:colOff>
      <xdr:row>58</xdr:row>
      <xdr:rowOff>87353</xdr:rowOff>
    </xdr:to>
    <xdr:cxnSp macro="">
      <xdr:nvCxnSpPr>
        <xdr:cNvPr id="125" name="直線コネクタ 124"/>
        <xdr:cNvCxnSpPr/>
      </xdr:nvCxnSpPr>
      <xdr:spPr>
        <a:xfrm>
          <a:off x="2019300" y="10015727"/>
          <a:ext cx="889000" cy="1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71627</xdr:rowOff>
    </xdr:from>
    <xdr:to>
      <xdr:col>10</xdr:col>
      <xdr:colOff>114300</xdr:colOff>
      <xdr:row>58</xdr:row>
      <xdr:rowOff>96759</xdr:rowOff>
    </xdr:to>
    <xdr:cxnSp macro="">
      <xdr:nvCxnSpPr>
        <xdr:cNvPr id="128" name="直線コネクタ 127"/>
        <xdr:cNvCxnSpPr/>
      </xdr:nvCxnSpPr>
      <xdr:spPr>
        <a:xfrm flipV="1">
          <a:off x="1130300" y="10015727"/>
          <a:ext cx="889000" cy="2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9" name="フローチャート: 判断 128"/>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148102</xdr:rowOff>
    </xdr:from>
    <xdr:ext cx="599010" cy="259045"/>
    <xdr:sp macro="" textlink="">
      <xdr:nvSpPr>
        <xdr:cNvPr id="130" name="テキスト ボックス 129"/>
        <xdr:cNvSpPr txBox="1"/>
      </xdr:nvSpPr>
      <xdr:spPr>
        <a:xfrm>
          <a:off x="1719795" y="100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1" name="フローチャート: 判断 130"/>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156387</xdr:rowOff>
    </xdr:from>
    <xdr:ext cx="599010" cy="259045"/>
    <xdr:sp macro="" textlink="">
      <xdr:nvSpPr>
        <xdr:cNvPr id="132" name="テキスト ボックス 131"/>
        <xdr:cNvSpPr txBox="1"/>
      </xdr:nvSpPr>
      <xdr:spPr>
        <a:xfrm>
          <a:off x="830795" y="101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14722</xdr:rowOff>
    </xdr:from>
    <xdr:to>
      <xdr:col>24</xdr:col>
      <xdr:colOff>114300</xdr:colOff>
      <xdr:row>58</xdr:row>
      <xdr:rowOff>116322</xdr:rowOff>
    </xdr:to>
    <xdr:sp macro="" textlink="">
      <xdr:nvSpPr>
        <xdr:cNvPr id="138" name="楕円 137"/>
        <xdr:cNvSpPr/>
      </xdr:nvSpPr>
      <xdr:spPr>
        <a:xfrm>
          <a:off x="4584700" y="99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101099</xdr:rowOff>
    </xdr:from>
    <xdr:ext cx="599010" cy="259045"/>
    <xdr:sp macro="" textlink="">
      <xdr:nvSpPr>
        <xdr:cNvPr id="139" name="物件費該当値テキスト"/>
        <xdr:cNvSpPr txBox="1"/>
      </xdr:nvSpPr>
      <xdr:spPr>
        <a:xfrm>
          <a:off x="4686300" y="987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36092</xdr:rowOff>
    </xdr:from>
    <xdr:to>
      <xdr:col>20</xdr:col>
      <xdr:colOff>38100</xdr:colOff>
      <xdr:row>58</xdr:row>
      <xdr:rowOff>137692</xdr:rowOff>
    </xdr:to>
    <xdr:sp macro="" textlink="">
      <xdr:nvSpPr>
        <xdr:cNvPr id="140" name="楕円 139"/>
        <xdr:cNvSpPr/>
      </xdr:nvSpPr>
      <xdr:spPr>
        <a:xfrm>
          <a:off x="3746500" y="99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128819</xdr:rowOff>
    </xdr:from>
    <xdr:ext cx="599010" cy="259045"/>
    <xdr:sp macro="" textlink="">
      <xdr:nvSpPr>
        <xdr:cNvPr id="141" name="テキスト ボックス 140"/>
        <xdr:cNvSpPr txBox="1"/>
      </xdr:nvSpPr>
      <xdr:spPr>
        <a:xfrm>
          <a:off x="3497795" y="1007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36553</xdr:rowOff>
    </xdr:from>
    <xdr:to>
      <xdr:col>15</xdr:col>
      <xdr:colOff>101600</xdr:colOff>
      <xdr:row>58</xdr:row>
      <xdr:rowOff>138153</xdr:rowOff>
    </xdr:to>
    <xdr:sp macro="" textlink="">
      <xdr:nvSpPr>
        <xdr:cNvPr id="142" name="楕円 141"/>
        <xdr:cNvSpPr/>
      </xdr:nvSpPr>
      <xdr:spPr>
        <a:xfrm>
          <a:off x="2857500" y="998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129280</xdr:rowOff>
    </xdr:from>
    <xdr:ext cx="599010" cy="259045"/>
    <xdr:sp macro="" textlink="">
      <xdr:nvSpPr>
        <xdr:cNvPr id="143" name="テキスト ボックス 142"/>
        <xdr:cNvSpPr txBox="1"/>
      </xdr:nvSpPr>
      <xdr:spPr>
        <a:xfrm>
          <a:off x="2608795" y="1007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20827</xdr:rowOff>
    </xdr:from>
    <xdr:to>
      <xdr:col>10</xdr:col>
      <xdr:colOff>165100</xdr:colOff>
      <xdr:row>58</xdr:row>
      <xdr:rowOff>122427</xdr:rowOff>
    </xdr:to>
    <xdr:sp macro="" textlink="">
      <xdr:nvSpPr>
        <xdr:cNvPr id="144" name="楕円 143"/>
        <xdr:cNvSpPr/>
      </xdr:nvSpPr>
      <xdr:spPr>
        <a:xfrm>
          <a:off x="1968500" y="99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138954</xdr:rowOff>
    </xdr:from>
    <xdr:ext cx="599010" cy="259045"/>
    <xdr:sp macro="" textlink="">
      <xdr:nvSpPr>
        <xdr:cNvPr id="145" name="テキスト ボックス 144"/>
        <xdr:cNvSpPr txBox="1"/>
      </xdr:nvSpPr>
      <xdr:spPr>
        <a:xfrm>
          <a:off x="1719795" y="974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45959</xdr:rowOff>
    </xdr:from>
    <xdr:to>
      <xdr:col>6</xdr:col>
      <xdr:colOff>38100</xdr:colOff>
      <xdr:row>58</xdr:row>
      <xdr:rowOff>147559</xdr:rowOff>
    </xdr:to>
    <xdr:sp macro="" textlink="">
      <xdr:nvSpPr>
        <xdr:cNvPr id="146" name="楕円 145"/>
        <xdr:cNvSpPr/>
      </xdr:nvSpPr>
      <xdr:spPr>
        <a:xfrm>
          <a:off x="1079500" y="99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164086</xdr:rowOff>
    </xdr:from>
    <xdr:ext cx="599010" cy="259045"/>
    <xdr:sp macro="" textlink="">
      <xdr:nvSpPr>
        <xdr:cNvPr id="147" name="テキスト ボックス 146"/>
        <xdr:cNvSpPr txBox="1"/>
      </xdr:nvSpPr>
      <xdr:spPr>
        <a:xfrm>
          <a:off x="830795" y="976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100918</xdr:rowOff>
    </xdr:from>
    <xdr:to>
      <xdr:col>24</xdr:col>
      <xdr:colOff>63500</xdr:colOff>
      <xdr:row>76</xdr:row>
      <xdr:rowOff>126406</xdr:rowOff>
    </xdr:to>
    <xdr:cxnSp macro="">
      <xdr:nvCxnSpPr>
        <xdr:cNvPr id="172" name="直線コネクタ 171"/>
        <xdr:cNvCxnSpPr/>
      </xdr:nvCxnSpPr>
      <xdr:spPr>
        <a:xfrm>
          <a:off x="3797300" y="13131118"/>
          <a:ext cx="8382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100918</xdr:rowOff>
    </xdr:from>
    <xdr:to>
      <xdr:col>19</xdr:col>
      <xdr:colOff>177800</xdr:colOff>
      <xdr:row>76</xdr:row>
      <xdr:rowOff>147820</xdr:rowOff>
    </xdr:to>
    <xdr:cxnSp macro="">
      <xdr:nvCxnSpPr>
        <xdr:cNvPr id="175" name="直線コネクタ 174"/>
        <xdr:cNvCxnSpPr/>
      </xdr:nvCxnSpPr>
      <xdr:spPr>
        <a:xfrm flipV="1">
          <a:off x="2908300" y="13131118"/>
          <a:ext cx="889000" cy="4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142180</xdr:rowOff>
    </xdr:from>
    <xdr:to>
      <xdr:col>15</xdr:col>
      <xdr:colOff>50800</xdr:colOff>
      <xdr:row>76</xdr:row>
      <xdr:rowOff>147820</xdr:rowOff>
    </xdr:to>
    <xdr:cxnSp macro="">
      <xdr:nvCxnSpPr>
        <xdr:cNvPr id="178" name="直線コネクタ 177"/>
        <xdr:cNvCxnSpPr/>
      </xdr:nvCxnSpPr>
      <xdr:spPr>
        <a:xfrm>
          <a:off x="2019300" y="13172380"/>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142180</xdr:rowOff>
    </xdr:from>
    <xdr:to>
      <xdr:col>10</xdr:col>
      <xdr:colOff>114300</xdr:colOff>
      <xdr:row>76</xdr:row>
      <xdr:rowOff>160085</xdr:rowOff>
    </xdr:to>
    <xdr:cxnSp macro="">
      <xdr:nvCxnSpPr>
        <xdr:cNvPr id="181" name="直線コネクタ 180"/>
        <xdr:cNvCxnSpPr/>
      </xdr:nvCxnSpPr>
      <xdr:spPr>
        <a:xfrm flipV="1">
          <a:off x="1130300" y="13172380"/>
          <a:ext cx="889000" cy="1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55113</xdr:rowOff>
    </xdr:from>
    <xdr:to>
      <xdr:col>10</xdr:col>
      <xdr:colOff>165100</xdr:colOff>
      <xdr:row>77</xdr:row>
      <xdr:rowOff>156713</xdr:rowOff>
    </xdr:to>
    <xdr:sp macro="" textlink="">
      <xdr:nvSpPr>
        <xdr:cNvPr id="182" name="フローチャート: 判断 181"/>
        <xdr:cNvSpPr/>
      </xdr:nvSpPr>
      <xdr:spPr>
        <a:xfrm>
          <a:off x="1968500" y="1325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147840</xdr:rowOff>
    </xdr:from>
    <xdr:ext cx="534377" cy="259045"/>
    <xdr:sp macro="" textlink="">
      <xdr:nvSpPr>
        <xdr:cNvPr id="183" name="テキスト ボックス 182"/>
        <xdr:cNvSpPr txBox="1"/>
      </xdr:nvSpPr>
      <xdr:spPr>
        <a:xfrm>
          <a:off x="1752111" y="1334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54685</xdr:rowOff>
    </xdr:from>
    <xdr:to>
      <xdr:col>6</xdr:col>
      <xdr:colOff>38100</xdr:colOff>
      <xdr:row>77</xdr:row>
      <xdr:rowOff>156285</xdr:rowOff>
    </xdr:to>
    <xdr:sp macro="" textlink="">
      <xdr:nvSpPr>
        <xdr:cNvPr id="184" name="フローチャート: 判断 183"/>
        <xdr:cNvSpPr/>
      </xdr:nvSpPr>
      <xdr:spPr>
        <a:xfrm>
          <a:off x="1079500" y="1325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147412</xdr:rowOff>
    </xdr:from>
    <xdr:ext cx="534377" cy="259045"/>
    <xdr:sp macro="" textlink="">
      <xdr:nvSpPr>
        <xdr:cNvPr id="185" name="テキスト ボックス 184"/>
        <xdr:cNvSpPr txBox="1"/>
      </xdr:nvSpPr>
      <xdr:spPr>
        <a:xfrm>
          <a:off x="863111" y="133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75606</xdr:rowOff>
    </xdr:from>
    <xdr:to>
      <xdr:col>24</xdr:col>
      <xdr:colOff>114300</xdr:colOff>
      <xdr:row>77</xdr:row>
      <xdr:rowOff>5756</xdr:rowOff>
    </xdr:to>
    <xdr:sp macro="" textlink="">
      <xdr:nvSpPr>
        <xdr:cNvPr id="191" name="楕円 190"/>
        <xdr:cNvSpPr/>
      </xdr:nvSpPr>
      <xdr:spPr>
        <a:xfrm>
          <a:off x="4584700" y="131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98484</xdr:rowOff>
    </xdr:from>
    <xdr:ext cx="534377" cy="259045"/>
    <xdr:sp macro="" textlink="">
      <xdr:nvSpPr>
        <xdr:cNvPr id="192" name="維持補修費該当値テキスト"/>
        <xdr:cNvSpPr txBox="1"/>
      </xdr:nvSpPr>
      <xdr:spPr>
        <a:xfrm>
          <a:off x="4686300" y="1295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50118</xdr:rowOff>
    </xdr:from>
    <xdr:to>
      <xdr:col>20</xdr:col>
      <xdr:colOff>38100</xdr:colOff>
      <xdr:row>76</xdr:row>
      <xdr:rowOff>151718</xdr:rowOff>
    </xdr:to>
    <xdr:sp macro="" textlink="">
      <xdr:nvSpPr>
        <xdr:cNvPr id="193" name="楕円 192"/>
        <xdr:cNvSpPr/>
      </xdr:nvSpPr>
      <xdr:spPr>
        <a:xfrm>
          <a:off x="3746500" y="130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168245</xdr:rowOff>
    </xdr:from>
    <xdr:ext cx="534377" cy="259045"/>
    <xdr:sp macro="" textlink="">
      <xdr:nvSpPr>
        <xdr:cNvPr id="194" name="テキスト ボックス 193"/>
        <xdr:cNvSpPr txBox="1"/>
      </xdr:nvSpPr>
      <xdr:spPr>
        <a:xfrm>
          <a:off x="3530111" y="1285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97020</xdr:rowOff>
    </xdr:from>
    <xdr:to>
      <xdr:col>15</xdr:col>
      <xdr:colOff>101600</xdr:colOff>
      <xdr:row>77</xdr:row>
      <xdr:rowOff>27170</xdr:rowOff>
    </xdr:to>
    <xdr:sp macro="" textlink="">
      <xdr:nvSpPr>
        <xdr:cNvPr id="195" name="楕円 194"/>
        <xdr:cNvSpPr/>
      </xdr:nvSpPr>
      <xdr:spPr>
        <a:xfrm>
          <a:off x="2857500" y="1312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43698</xdr:rowOff>
    </xdr:from>
    <xdr:ext cx="534377" cy="259045"/>
    <xdr:sp macro="" textlink="">
      <xdr:nvSpPr>
        <xdr:cNvPr id="196" name="テキスト ボックス 195"/>
        <xdr:cNvSpPr txBox="1"/>
      </xdr:nvSpPr>
      <xdr:spPr>
        <a:xfrm>
          <a:off x="2641111" y="1290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91380</xdr:rowOff>
    </xdr:from>
    <xdr:to>
      <xdr:col>10</xdr:col>
      <xdr:colOff>165100</xdr:colOff>
      <xdr:row>77</xdr:row>
      <xdr:rowOff>21530</xdr:rowOff>
    </xdr:to>
    <xdr:sp macro="" textlink="">
      <xdr:nvSpPr>
        <xdr:cNvPr id="197" name="楕円 196"/>
        <xdr:cNvSpPr/>
      </xdr:nvSpPr>
      <xdr:spPr>
        <a:xfrm>
          <a:off x="1968500" y="131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38057</xdr:rowOff>
    </xdr:from>
    <xdr:ext cx="534377" cy="259045"/>
    <xdr:sp macro="" textlink="">
      <xdr:nvSpPr>
        <xdr:cNvPr id="198" name="テキスト ボックス 197"/>
        <xdr:cNvSpPr txBox="1"/>
      </xdr:nvSpPr>
      <xdr:spPr>
        <a:xfrm>
          <a:off x="1752111" y="1289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109285</xdr:rowOff>
    </xdr:from>
    <xdr:to>
      <xdr:col>6</xdr:col>
      <xdr:colOff>38100</xdr:colOff>
      <xdr:row>77</xdr:row>
      <xdr:rowOff>39435</xdr:rowOff>
    </xdr:to>
    <xdr:sp macro="" textlink="">
      <xdr:nvSpPr>
        <xdr:cNvPr id="199" name="楕円 198"/>
        <xdr:cNvSpPr/>
      </xdr:nvSpPr>
      <xdr:spPr>
        <a:xfrm>
          <a:off x="1079500" y="131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55963</xdr:rowOff>
    </xdr:from>
    <xdr:ext cx="534377" cy="259045"/>
    <xdr:sp macro="" textlink="">
      <xdr:nvSpPr>
        <xdr:cNvPr id="200" name="テキスト ボックス 199"/>
        <xdr:cNvSpPr txBox="1"/>
      </xdr:nvSpPr>
      <xdr:spPr>
        <a:xfrm>
          <a:off x="863111" y="1291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96403</xdr:rowOff>
    </xdr:from>
    <xdr:to>
      <xdr:col>24</xdr:col>
      <xdr:colOff>63500</xdr:colOff>
      <xdr:row>96</xdr:row>
      <xdr:rowOff>23769</xdr:rowOff>
    </xdr:to>
    <xdr:cxnSp macro="">
      <xdr:nvCxnSpPr>
        <xdr:cNvPr id="229" name="直線コネクタ 228"/>
        <xdr:cNvCxnSpPr/>
      </xdr:nvCxnSpPr>
      <xdr:spPr>
        <a:xfrm>
          <a:off x="3797300" y="16384153"/>
          <a:ext cx="838200" cy="9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96403</xdr:rowOff>
    </xdr:from>
    <xdr:to>
      <xdr:col>19</xdr:col>
      <xdr:colOff>177800</xdr:colOff>
      <xdr:row>96</xdr:row>
      <xdr:rowOff>122090</xdr:rowOff>
    </xdr:to>
    <xdr:cxnSp macro="">
      <xdr:nvCxnSpPr>
        <xdr:cNvPr id="232" name="直線コネクタ 231"/>
        <xdr:cNvCxnSpPr/>
      </xdr:nvCxnSpPr>
      <xdr:spPr>
        <a:xfrm flipV="1">
          <a:off x="2908300" y="16384153"/>
          <a:ext cx="889000" cy="19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122090</xdr:rowOff>
    </xdr:from>
    <xdr:to>
      <xdr:col>15</xdr:col>
      <xdr:colOff>50800</xdr:colOff>
      <xdr:row>96</xdr:row>
      <xdr:rowOff>129969</xdr:rowOff>
    </xdr:to>
    <xdr:cxnSp macro="">
      <xdr:nvCxnSpPr>
        <xdr:cNvPr id="235" name="直線コネクタ 234"/>
        <xdr:cNvCxnSpPr/>
      </xdr:nvCxnSpPr>
      <xdr:spPr>
        <a:xfrm flipV="1">
          <a:off x="2019300" y="16581290"/>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122501</xdr:rowOff>
    </xdr:from>
    <xdr:to>
      <xdr:col>10</xdr:col>
      <xdr:colOff>114300</xdr:colOff>
      <xdr:row>96</xdr:row>
      <xdr:rowOff>129969</xdr:rowOff>
    </xdr:to>
    <xdr:cxnSp macro="">
      <xdr:nvCxnSpPr>
        <xdr:cNvPr id="238" name="直線コネクタ 237"/>
        <xdr:cNvCxnSpPr/>
      </xdr:nvCxnSpPr>
      <xdr:spPr>
        <a:xfrm>
          <a:off x="1130300" y="16581701"/>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105953</xdr:rowOff>
    </xdr:from>
    <xdr:to>
      <xdr:col>10</xdr:col>
      <xdr:colOff>165100</xdr:colOff>
      <xdr:row>96</xdr:row>
      <xdr:rowOff>36103</xdr:rowOff>
    </xdr:to>
    <xdr:sp macro="" textlink="">
      <xdr:nvSpPr>
        <xdr:cNvPr id="239" name="フローチャート: 判断 238"/>
        <xdr:cNvSpPr/>
      </xdr:nvSpPr>
      <xdr:spPr>
        <a:xfrm>
          <a:off x="1968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52630</xdr:rowOff>
    </xdr:from>
    <xdr:ext cx="534377" cy="259045"/>
    <xdr:sp macro="" textlink="">
      <xdr:nvSpPr>
        <xdr:cNvPr id="240" name="テキスト ボックス 239"/>
        <xdr:cNvSpPr txBox="1"/>
      </xdr:nvSpPr>
      <xdr:spPr>
        <a:xfrm>
          <a:off x="1752111" y="161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122290</xdr:rowOff>
    </xdr:from>
    <xdr:to>
      <xdr:col>6</xdr:col>
      <xdr:colOff>38100</xdr:colOff>
      <xdr:row>96</xdr:row>
      <xdr:rowOff>52440</xdr:rowOff>
    </xdr:to>
    <xdr:sp macro="" textlink="">
      <xdr:nvSpPr>
        <xdr:cNvPr id="241" name="フローチャート: 判断 240"/>
        <xdr:cNvSpPr/>
      </xdr:nvSpPr>
      <xdr:spPr>
        <a:xfrm>
          <a:off x="1079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68967</xdr:rowOff>
    </xdr:from>
    <xdr:ext cx="534377" cy="259045"/>
    <xdr:sp macro="" textlink="">
      <xdr:nvSpPr>
        <xdr:cNvPr id="242" name="テキスト ボックス 241"/>
        <xdr:cNvSpPr txBox="1"/>
      </xdr:nvSpPr>
      <xdr:spPr>
        <a:xfrm>
          <a:off x="863111" y="1618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144419</xdr:rowOff>
    </xdr:from>
    <xdr:to>
      <xdr:col>24</xdr:col>
      <xdr:colOff>114300</xdr:colOff>
      <xdr:row>96</xdr:row>
      <xdr:rowOff>74569</xdr:rowOff>
    </xdr:to>
    <xdr:sp macro="" textlink="">
      <xdr:nvSpPr>
        <xdr:cNvPr id="248" name="楕円 247"/>
        <xdr:cNvSpPr/>
      </xdr:nvSpPr>
      <xdr:spPr>
        <a:xfrm>
          <a:off x="4584700" y="164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122846</xdr:rowOff>
    </xdr:from>
    <xdr:ext cx="534377" cy="259045"/>
    <xdr:sp macro="" textlink="">
      <xdr:nvSpPr>
        <xdr:cNvPr id="249" name="扶助費該当値テキスト"/>
        <xdr:cNvSpPr txBox="1"/>
      </xdr:nvSpPr>
      <xdr:spPr>
        <a:xfrm>
          <a:off x="4686300" y="164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45603</xdr:rowOff>
    </xdr:from>
    <xdr:to>
      <xdr:col>20</xdr:col>
      <xdr:colOff>38100</xdr:colOff>
      <xdr:row>95</xdr:row>
      <xdr:rowOff>147203</xdr:rowOff>
    </xdr:to>
    <xdr:sp macro="" textlink="">
      <xdr:nvSpPr>
        <xdr:cNvPr id="250" name="楕円 249"/>
        <xdr:cNvSpPr/>
      </xdr:nvSpPr>
      <xdr:spPr>
        <a:xfrm>
          <a:off x="3746500" y="163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138330</xdr:rowOff>
    </xdr:from>
    <xdr:ext cx="534377" cy="259045"/>
    <xdr:sp macro="" textlink="">
      <xdr:nvSpPr>
        <xdr:cNvPr id="251" name="テキスト ボックス 250"/>
        <xdr:cNvSpPr txBox="1"/>
      </xdr:nvSpPr>
      <xdr:spPr>
        <a:xfrm>
          <a:off x="3530111" y="1642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71290</xdr:rowOff>
    </xdr:from>
    <xdr:to>
      <xdr:col>15</xdr:col>
      <xdr:colOff>101600</xdr:colOff>
      <xdr:row>97</xdr:row>
      <xdr:rowOff>1440</xdr:rowOff>
    </xdr:to>
    <xdr:sp macro="" textlink="">
      <xdr:nvSpPr>
        <xdr:cNvPr id="252" name="楕円 251"/>
        <xdr:cNvSpPr/>
      </xdr:nvSpPr>
      <xdr:spPr>
        <a:xfrm>
          <a:off x="2857500" y="165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164017</xdr:rowOff>
    </xdr:from>
    <xdr:ext cx="534377" cy="259045"/>
    <xdr:sp macro="" textlink="">
      <xdr:nvSpPr>
        <xdr:cNvPr id="253" name="テキスト ボックス 252"/>
        <xdr:cNvSpPr txBox="1"/>
      </xdr:nvSpPr>
      <xdr:spPr>
        <a:xfrm>
          <a:off x="2641111" y="1662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79169</xdr:rowOff>
    </xdr:from>
    <xdr:to>
      <xdr:col>10</xdr:col>
      <xdr:colOff>165100</xdr:colOff>
      <xdr:row>97</xdr:row>
      <xdr:rowOff>9319</xdr:rowOff>
    </xdr:to>
    <xdr:sp macro="" textlink="">
      <xdr:nvSpPr>
        <xdr:cNvPr id="254" name="楕円 253"/>
        <xdr:cNvSpPr/>
      </xdr:nvSpPr>
      <xdr:spPr>
        <a:xfrm>
          <a:off x="1968500" y="165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446</xdr:rowOff>
    </xdr:from>
    <xdr:ext cx="534377" cy="259045"/>
    <xdr:sp macro="" textlink="">
      <xdr:nvSpPr>
        <xdr:cNvPr id="255" name="テキスト ボックス 254"/>
        <xdr:cNvSpPr txBox="1"/>
      </xdr:nvSpPr>
      <xdr:spPr>
        <a:xfrm>
          <a:off x="1752111" y="166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71701</xdr:rowOff>
    </xdr:from>
    <xdr:to>
      <xdr:col>6</xdr:col>
      <xdr:colOff>38100</xdr:colOff>
      <xdr:row>97</xdr:row>
      <xdr:rowOff>1851</xdr:rowOff>
    </xdr:to>
    <xdr:sp macro="" textlink="">
      <xdr:nvSpPr>
        <xdr:cNvPr id="256" name="楕円 255"/>
        <xdr:cNvSpPr/>
      </xdr:nvSpPr>
      <xdr:spPr>
        <a:xfrm>
          <a:off x="1079500" y="1653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164428</xdr:rowOff>
    </xdr:from>
    <xdr:ext cx="534377" cy="259045"/>
    <xdr:sp macro="" textlink="">
      <xdr:nvSpPr>
        <xdr:cNvPr id="257" name="テキスト ボックス 256"/>
        <xdr:cNvSpPr txBox="1"/>
      </xdr:nvSpPr>
      <xdr:spPr>
        <a:xfrm>
          <a:off x="863111" y="166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163252</xdr:rowOff>
    </xdr:from>
    <xdr:to>
      <xdr:col>55</xdr:col>
      <xdr:colOff>0</xdr:colOff>
      <xdr:row>37</xdr:row>
      <xdr:rowOff>54204</xdr:rowOff>
    </xdr:to>
    <xdr:cxnSp macro="">
      <xdr:nvCxnSpPr>
        <xdr:cNvPr id="286" name="直線コネクタ 285"/>
        <xdr:cNvCxnSpPr/>
      </xdr:nvCxnSpPr>
      <xdr:spPr>
        <a:xfrm flipV="1">
          <a:off x="9639300" y="6335452"/>
          <a:ext cx="838200" cy="6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170197</xdr:rowOff>
    </xdr:from>
    <xdr:to>
      <xdr:col>50</xdr:col>
      <xdr:colOff>114300</xdr:colOff>
      <xdr:row>37</xdr:row>
      <xdr:rowOff>54204</xdr:rowOff>
    </xdr:to>
    <xdr:cxnSp macro="">
      <xdr:nvCxnSpPr>
        <xdr:cNvPr id="289" name="直線コネクタ 288"/>
        <xdr:cNvCxnSpPr/>
      </xdr:nvCxnSpPr>
      <xdr:spPr>
        <a:xfrm>
          <a:off x="8750300" y="6170947"/>
          <a:ext cx="889000" cy="22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170197</xdr:rowOff>
    </xdr:from>
    <xdr:to>
      <xdr:col>45</xdr:col>
      <xdr:colOff>177800</xdr:colOff>
      <xdr:row>37</xdr:row>
      <xdr:rowOff>93900</xdr:rowOff>
    </xdr:to>
    <xdr:cxnSp macro="">
      <xdr:nvCxnSpPr>
        <xdr:cNvPr id="292" name="直線コネクタ 291"/>
        <xdr:cNvCxnSpPr/>
      </xdr:nvCxnSpPr>
      <xdr:spPr>
        <a:xfrm flipV="1">
          <a:off x="7861300" y="6170947"/>
          <a:ext cx="889000" cy="26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93900</xdr:rowOff>
    </xdr:from>
    <xdr:to>
      <xdr:col>41</xdr:col>
      <xdr:colOff>50800</xdr:colOff>
      <xdr:row>37</xdr:row>
      <xdr:rowOff>110392</xdr:rowOff>
    </xdr:to>
    <xdr:cxnSp macro="">
      <xdr:nvCxnSpPr>
        <xdr:cNvPr id="295" name="直線コネクタ 294"/>
        <xdr:cNvCxnSpPr/>
      </xdr:nvCxnSpPr>
      <xdr:spPr>
        <a:xfrm flipV="1">
          <a:off x="6972300" y="6437550"/>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50920</xdr:rowOff>
    </xdr:from>
    <xdr:to>
      <xdr:col>41</xdr:col>
      <xdr:colOff>101600</xdr:colOff>
      <xdr:row>37</xdr:row>
      <xdr:rowOff>152520</xdr:rowOff>
    </xdr:to>
    <xdr:sp macro="" textlink="">
      <xdr:nvSpPr>
        <xdr:cNvPr id="296" name="フローチャート: 判断 295"/>
        <xdr:cNvSpPr/>
      </xdr:nvSpPr>
      <xdr:spPr>
        <a:xfrm>
          <a:off x="7810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143647</xdr:rowOff>
    </xdr:from>
    <xdr:ext cx="599010" cy="259045"/>
    <xdr:sp macro="" textlink="">
      <xdr:nvSpPr>
        <xdr:cNvPr id="297" name="テキスト ボックス 296"/>
        <xdr:cNvSpPr txBox="1"/>
      </xdr:nvSpPr>
      <xdr:spPr>
        <a:xfrm>
          <a:off x="7561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56984</xdr:rowOff>
    </xdr:from>
    <xdr:to>
      <xdr:col>36</xdr:col>
      <xdr:colOff>165100</xdr:colOff>
      <xdr:row>37</xdr:row>
      <xdr:rowOff>158584</xdr:rowOff>
    </xdr:to>
    <xdr:sp macro="" textlink="">
      <xdr:nvSpPr>
        <xdr:cNvPr id="298" name="フローチャート: 判断 297"/>
        <xdr:cNvSpPr/>
      </xdr:nvSpPr>
      <xdr:spPr>
        <a:xfrm>
          <a:off x="6921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3661</xdr:rowOff>
    </xdr:from>
    <xdr:ext cx="599010" cy="259045"/>
    <xdr:sp macro="" textlink="">
      <xdr:nvSpPr>
        <xdr:cNvPr id="299" name="テキスト ボックス 298"/>
        <xdr:cNvSpPr txBox="1"/>
      </xdr:nvSpPr>
      <xdr:spPr>
        <a:xfrm>
          <a:off x="6672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112452</xdr:rowOff>
    </xdr:from>
    <xdr:to>
      <xdr:col>55</xdr:col>
      <xdr:colOff>50800</xdr:colOff>
      <xdr:row>37</xdr:row>
      <xdr:rowOff>42602</xdr:rowOff>
    </xdr:to>
    <xdr:sp macro="" textlink="">
      <xdr:nvSpPr>
        <xdr:cNvPr id="305" name="楕円 304"/>
        <xdr:cNvSpPr/>
      </xdr:nvSpPr>
      <xdr:spPr>
        <a:xfrm>
          <a:off x="10426700" y="628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90879</xdr:rowOff>
    </xdr:from>
    <xdr:ext cx="599010" cy="259045"/>
    <xdr:sp macro="" textlink="">
      <xdr:nvSpPr>
        <xdr:cNvPr id="306" name="補助費等該当値テキスト"/>
        <xdr:cNvSpPr txBox="1"/>
      </xdr:nvSpPr>
      <xdr:spPr>
        <a:xfrm>
          <a:off x="10528300" y="626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3404</xdr:rowOff>
    </xdr:from>
    <xdr:to>
      <xdr:col>50</xdr:col>
      <xdr:colOff>165100</xdr:colOff>
      <xdr:row>37</xdr:row>
      <xdr:rowOff>105004</xdr:rowOff>
    </xdr:to>
    <xdr:sp macro="" textlink="">
      <xdr:nvSpPr>
        <xdr:cNvPr id="307" name="楕円 306"/>
        <xdr:cNvSpPr/>
      </xdr:nvSpPr>
      <xdr:spPr>
        <a:xfrm>
          <a:off x="9588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96131</xdr:rowOff>
    </xdr:from>
    <xdr:ext cx="599010" cy="259045"/>
    <xdr:sp macro="" textlink="">
      <xdr:nvSpPr>
        <xdr:cNvPr id="308" name="テキスト ボックス 307"/>
        <xdr:cNvSpPr txBox="1"/>
      </xdr:nvSpPr>
      <xdr:spPr>
        <a:xfrm>
          <a:off x="9339795" y="643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119397</xdr:rowOff>
    </xdr:from>
    <xdr:to>
      <xdr:col>46</xdr:col>
      <xdr:colOff>38100</xdr:colOff>
      <xdr:row>36</xdr:row>
      <xdr:rowOff>49547</xdr:rowOff>
    </xdr:to>
    <xdr:sp macro="" textlink="">
      <xdr:nvSpPr>
        <xdr:cNvPr id="309" name="楕円 308"/>
        <xdr:cNvSpPr/>
      </xdr:nvSpPr>
      <xdr:spPr>
        <a:xfrm>
          <a:off x="8699500" y="61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40674</xdr:rowOff>
    </xdr:from>
    <xdr:ext cx="599010" cy="259045"/>
    <xdr:sp macro="" textlink="">
      <xdr:nvSpPr>
        <xdr:cNvPr id="310" name="テキスト ボックス 309"/>
        <xdr:cNvSpPr txBox="1"/>
      </xdr:nvSpPr>
      <xdr:spPr>
        <a:xfrm>
          <a:off x="8450795" y="621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43100</xdr:rowOff>
    </xdr:from>
    <xdr:to>
      <xdr:col>41</xdr:col>
      <xdr:colOff>101600</xdr:colOff>
      <xdr:row>37</xdr:row>
      <xdr:rowOff>144700</xdr:rowOff>
    </xdr:to>
    <xdr:sp macro="" textlink="">
      <xdr:nvSpPr>
        <xdr:cNvPr id="311" name="楕円 310"/>
        <xdr:cNvSpPr/>
      </xdr:nvSpPr>
      <xdr:spPr>
        <a:xfrm>
          <a:off x="7810500" y="63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161227</xdr:rowOff>
    </xdr:from>
    <xdr:ext cx="599010" cy="259045"/>
    <xdr:sp macro="" textlink="">
      <xdr:nvSpPr>
        <xdr:cNvPr id="312" name="テキスト ボックス 311"/>
        <xdr:cNvSpPr txBox="1"/>
      </xdr:nvSpPr>
      <xdr:spPr>
        <a:xfrm>
          <a:off x="7561795" y="616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59592</xdr:rowOff>
    </xdr:from>
    <xdr:to>
      <xdr:col>36</xdr:col>
      <xdr:colOff>165100</xdr:colOff>
      <xdr:row>37</xdr:row>
      <xdr:rowOff>161192</xdr:rowOff>
    </xdr:to>
    <xdr:sp macro="" textlink="">
      <xdr:nvSpPr>
        <xdr:cNvPr id="313" name="楕円 312"/>
        <xdr:cNvSpPr/>
      </xdr:nvSpPr>
      <xdr:spPr>
        <a:xfrm>
          <a:off x="6921500" y="64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152319</xdr:rowOff>
    </xdr:from>
    <xdr:ext cx="599010" cy="259045"/>
    <xdr:sp macro="" textlink="">
      <xdr:nvSpPr>
        <xdr:cNvPr id="314" name="テキスト ボックス 313"/>
        <xdr:cNvSpPr txBox="1"/>
      </xdr:nvSpPr>
      <xdr:spPr>
        <a:xfrm>
          <a:off x="6672795" y="649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144339</xdr:rowOff>
    </xdr:from>
    <xdr:to>
      <xdr:col>55</xdr:col>
      <xdr:colOff>0</xdr:colOff>
      <xdr:row>57</xdr:row>
      <xdr:rowOff>68613</xdr:rowOff>
    </xdr:to>
    <xdr:cxnSp macro="">
      <xdr:nvCxnSpPr>
        <xdr:cNvPr id="339" name="直線コネクタ 338"/>
        <xdr:cNvCxnSpPr/>
      </xdr:nvCxnSpPr>
      <xdr:spPr>
        <a:xfrm>
          <a:off x="9639300" y="9745539"/>
          <a:ext cx="838200" cy="9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144339</xdr:rowOff>
    </xdr:from>
    <xdr:to>
      <xdr:col>50</xdr:col>
      <xdr:colOff>114300</xdr:colOff>
      <xdr:row>57</xdr:row>
      <xdr:rowOff>92648</xdr:rowOff>
    </xdr:to>
    <xdr:cxnSp macro="">
      <xdr:nvCxnSpPr>
        <xdr:cNvPr id="342" name="直線コネクタ 341"/>
        <xdr:cNvCxnSpPr/>
      </xdr:nvCxnSpPr>
      <xdr:spPr>
        <a:xfrm flipV="1">
          <a:off x="8750300" y="9745539"/>
          <a:ext cx="889000" cy="11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92648</xdr:rowOff>
    </xdr:from>
    <xdr:to>
      <xdr:col>45</xdr:col>
      <xdr:colOff>177800</xdr:colOff>
      <xdr:row>57</xdr:row>
      <xdr:rowOff>137306</xdr:rowOff>
    </xdr:to>
    <xdr:cxnSp macro="">
      <xdr:nvCxnSpPr>
        <xdr:cNvPr id="345" name="直線コネクタ 344"/>
        <xdr:cNvCxnSpPr/>
      </xdr:nvCxnSpPr>
      <xdr:spPr>
        <a:xfrm flipV="1">
          <a:off x="7861300" y="9865298"/>
          <a:ext cx="889000" cy="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119707</xdr:rowOff>
    </xdr:from>
    <xdr:to>
      <xdr:col>41</xdr:col>
      <xdr:colOff>50800</xdr:colOff>
      <xdr:row>57</xdr:row>
      <xdr:rowOff>137306</xdr:rowOff>
    </xdr:to>
    <xdr:cxnSp macro="">
      <xdr:nvCxnSpPr>
        <xdr:cNvPr id="348" name="直線コネクタ 347"/>
        <xdr:cNvCxnSpPr/>
      </xdr:nvCxnSpPr>
      <xdr:spPr>
        <a:xfrm>
          <a:off x="6972300" y="9892357"/>
          <a:ext cx="889000" cy="1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37309</xdr:rowOff>
    </xdr:from>
    <xdr:to>
      <xdr:col>41</xdr:col>
      <xdr:colOff>101600</xdr:colOff>
      <xdr:row>57</xdr:row>
      <xdr:rowOff>138909</xdr:rowOff>
    </xdr:to>
    <xdr:sp macro="" textlink="">
      <xdr:nvSpPr>
        <xdr:cNvPr id="349" name="フローチャート: 判断 348"/>
        <xdr:cNvSpPr/>
      </xdr:nvSpPr>
      <xdr:spPr>
        <a:xfrm>
          <a:off x="7810500" y="98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155436</xdr:rowOff>
    </xdr:from>
    <xdr:ext cx="599010" cy="259045"/>
    <xdr:sp macro="" textlink="">
      <xdr:nvSpPr>
        <xdr:cNvPr id="350" name="テキスト ボックス 349"/>
        <xdr:cNvSpPr txBox="1"/>
      </xdr:nvSpPr>
      <xdr:spPr>
        <a:xfrm>
          <a:off x="7561795" y="958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50326</xdr:rowOff>
    </xdr:from>
    <xdr:to>
      <xdr:col>36</xdr:col>
      <xdr:colOff>165100</xdr:colOff>
      <xdr:row>57</xdr:row>
      <xdr:rowOff>151926</xdr:rowOff>
    </xdr:to>
    <xdr:sp macro="" textlink="">
      <xdr:nvSpPr>
        <xdr:cNvPr id="351" name="フローチャート: 判断 350"/>
        <xdr:cNvSpPr/>
      </xdr:nvSpPr>
      <xdr:spPr>
        <a:xfrm>
          <a:off x="6921500" y="982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168453</xdr:rowOff>
    </xdr:from>
    <xdr:ext cx="599010" cy="259045"/>
    <xdr:sp macro="" textlink="">
      <xdr:nvSpPr>
        <xdr:cNvPr id="352" name="テキスト ボックス 351"/>
        <xdr:cNvSpPr txBox="1"/>
      </xdr:nvSpPr>
      <xdr:spPr>
        <a:xfrm>
          <a:off x="6672795" y="959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17813</xdr:rowOff>
    </xdr:from>
    <xdr:to>
      <xdr:col>55</xdr:col>
      <xdr:colOff>50800</xdr:colOff>
      <xdr:row>57</xdr:row>
      <xdr:rowOff>119413</xdr:rowOff>
    </xdr:to>
    <xdr:sp macro="" textlink="">
      <xdr:nvSpPr>
        <xdr:cNvPr id="358" name="楕円 357"/>
        <xdr:cNvSpPr/>
      </xdr:nvSpPr>
      <xdr:spPr>
        <a:xfrm>
          <a:off x="10426700" y="979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93539</xdr:rowOff>
    </xdr:from>
    <xdr:to>
      <xdr:col>50</xdr:col>
      <xdr:colOff>165100</xdr:colOff>
      <xdr:row>57</xdr:row>
      <xdr:rowOff>23689</xdr:rowOff>
    </xdr:to>
    <xdr:sp macro="" textlink="">
      <xdr:nvSpPr>
        <xdr:cNvPr id="360" name="楕円 359"/>
        <xdr:cNvSpPr/>
      </xdr:nvSpPr>
      <xdr:spPr>
        <a:xfrm>
          <a:off x="9588500" y="96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40216</xdr:rowOff>
    </xdr:from>
    <xdr:ext cx="599010" cy="259045"/>
    <xdr:sp macro="" textlink="">
      <xdr:nvSpPr>
        <xdr:cNvPr id="361" name="テキスト ボックス 360"/>
        <xdr:cNvSpPr txBox="1"/>
      </xdr:nvSpPr>
      <xdr:spPr>
        <a:xfrm>
          <a:off x="9339795" y="946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41848</xdr:rowOff>
    </xdr:from>
    <xdr:to>
      <xdr:col>46</xdr:col>
      <xdr:colOff>38100</xdr:colOff>
      <xdr:row>57</xdr:row>
      <xdr:rowOff>143448</xdr:rowOff>
    </xdr:to>
    <xdr:sp macro="" textlink="">
      <xdr:nvSpPr>
        <xdr:cNvPr id="362" name="楕円 361"/>
        <xdr:cNvSpPr/>
      </xdr:nvSpPr>
      <xdr:spPr>
        <a:xfrm>
          <a:off x="8699500" y="981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134575</xdr:rowOff>
    </xdr:from>
    <xdr:ext cx="599010" cy="259045"/>
    <xdr:sp macro="" textlink="">
      <xdr:nvSpPr>
        <xdr:cNvPr id="363" name="テキスト ボックス 362"/>
        <xdr:cNvSpPr txBox="1"/>
      </xdr:nvSpPr>
      <xdr:spPr>
        <a:xfrm>
          <a:off x="8450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86506</xdr:rowOff>
    </xdr:from>
    <xdr:to>
      <xdr:col>41</xdr:col>
      <xdr:colOff>101600</xdr:colOff>
      <xdr:row>58</xdr:row>
      <xdr:rowOff>16656</xdr:rowOff>
    </xdr:to>
    <xdr:sp macro="" textlink="">
      <xdr:nvSpPr>
        <xdr:cNvPr id="364" name="楕円 363"/>
        <xdr:cNvSpPr/>
      </xdr:nvSpPr>
      <xdr:spPr>
        <a:xfrm>
          <a:off x="7810500" y="98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7783</xdr:rowOff>
    </xdr:from>
    <xdr:ext cx="599010" cy="259045"/>
    <xdr:sp macro="" textlink="">
      <xdr:nvSpPr>
        <xdr:cNvPr id="365" name="テキスト ボックス 364"/>
        <xdr:cNvSpPr txBox="1"/>
      </xdr:nvSpPr>
      <xdr:spPr>
        <a:xfrm>
          <a:off x="7561795" y="995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68907</xdr:rowOff>
    </xdr:from>
    <xdr:to>
      <xdr:col>36</xdr:col>
      <xdr:colOff>165100</xdr:colOff>
      <xdr:row>57</xdr:row>
      <xdr:rowOff>170507</xdr:rowOff>
    </xdr:to>
    <xdr:sp macro="" textlink="">
      <xdr:nvSpPr>
        <xdr:cNvPr id="366" name="楕円 365"/>
        <xdr:cNvSpPr/>
      </xdr:nvSpPr>
      <xdr:spPr>
        <a:xfrm>
          <a:off x="6921500" y="984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161634</xdr:rowOff>
    </xdr:from>
    <xdr:ext cx="599010" cy="259045"/>
    <xdr:sp macro="" textlink="">
      <xdr:nvSpPr>
        <xdr:cNvPr id="367" name="テキスト ボックス 366"/>
        <xdr:cNvSpPr txBox="1"/>
      </xdr:nvSpPr>
      <xdr:spPr>
        <a:xfrm>
          <a:off x="6672795" y="993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146397</xdr:rowOff>
    </xdr:from>
    <xdr:to>
      <xdr:col>55</xdr:col>
      <xdr:colOff>0</xdr:colOff>
      <xdr:row>78</xdr:row>
      <xdr:rowOff>9871</xdr:rowOff>
    </xdr:to>
    <xdr:cxnSp macro="">
      <xdr:nvCxnSpPr>
        <xdr:cNvPr id="392" name="直線コネクタ 391"/>
        <xdr:cNvCxnSpPr/>
      </xdr:nvCxnSpPr>
      <xdr:spPr>
        <a:xfrm>
          <a:off x="9639300" y="13348047"/>
          <a:ext cx="838200" cy="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146397</xdr:rowOff>
    </xdr:from>
    <xdr:to>
      <xdr:col>50</xdr:col>
      <xdr:colOff>114300</xdr:colOff>
      <xdr:row>77</xdr:row>
      <xdr:rowOff>149944</xdr:rowOff>
    </xdr:to>
    <xdr:cxnSp macro="">
      <xdr:nvCxnSpPr>
        <xdr:cNvPr id="395" name="直線コネクタ 394"/>
        <xdr:cNvCxnSpPr/>
      </xdr:nvCxnSpPr>
      <xdr:spPr>
        <a:xfrm flipV="1">
          <a:off x="8750300" y="13348047"/>
          <a:ext cx="889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149944</xdr:rowOff>
    </xdr:from>
    <xdr:to>
      <xdr:col>45</xdr:col>
      <xdr:colOff>177800</xdr:colOff>
      <xdr:row>78</xdr:row>
      <xdr:rowOff>16663</xdr:rowOff>
    </xdr:to>
    <xdr:cxnSp macro="">
      <xdr:nvCxnSpPr>
        <xdr:cNvPr id="398" name="直線コネクタ 397"/>
        <xdr:cNvCxnSpPr/>
      </xdr:nvCxnSpPr>
      <xdr:spPr>
        <a:xfrm flipV="1">
          <a:off x="7861300" y="13351594"/>
          <a:ext cx="889000" cy="3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7083</xdr:rowOff>
    </xdr:from>
    <xdr:to>
      <xdr:col>41</xdr:col>
      <xdr:colOff>50800</xdr:colOff>
      <xdr:row>78</xdr:row>
      <xdr:rowOff>16663</xdr:rowOff>
    </xdr:to>
    <xdr:cxnSp macro="">
      <xdr:nvCxnSpPr>
        <xdr:cNvPr id="401" name="直線コネクタ 400"/>
        <xdr:cNvCxnSpPr/>
      </xdr:nvCxnSpPr>
      <xdr:spPr>
        <a:xfrm>
          <a:off x="6972300" y="13380183"/>
          <a:ext cx="889000" cy="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121172</xdr:rowOff>
    </xdr:from>
    <xdr:to>
      <xdr:col>41</xdr:col>
      <xdr:colOff>101600</xdr:colOff>
      <xdr:row>78</xdr:row>
      <xdr:rowOff>51322</xdr:rowOff>
    </xdr:to>
    <xdr:sp macro="" textlink="">
      <xdr:nvSpPr>
        <xdr:cNvPr id="402" name="フローチャート: 判断 401"/>
        <xdr:cNvSpPr/>
      </xdr:nvSpPr>
      <xdr:spPr>
        <a:xfrm>
          <a:off x="7810500" y="1332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67849</xdr:rowOff>
    </xdr:from>
    <xdr:ext cx="534377" cy="259045"/>
    <xdr:sp macro="" textlink="">
      <xdr:nvSpPr>
        <xdr:cNvPr id="403" name="テキスト ボックス 402"/>
        <xdr:cNvSpPr txBox="1"/>
      </xdr:nvSpPr>
      <xdr:spPr>
        <a:xfrm>
          <a:off x="7594111" y="130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123431</xdr:rowOff>
    </xdr:from>
    <xdr:to>
      <xdr:col>36</xdr:col>
      <xdr:colOff>165100</xdr:colOff>
      <xdr:row>78</xdr:row>
      <xdr:rowOff>53581</xdr:rowOff>
    </xdr:to>
    <xdr:sp macro="" textlink="">
      <xdr:nvSpPr>
        <xdr:cNvPr id="404" name="フローチャート: 判断 403"/>
        <xdr:cNvSpPr/>
      </xdr:nvSpPr>
      <xdr:spPr>
        <a:xfrm>
          <a:off x="6921500" y="1332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70108</xdr:rowOff>
    </xdr:from>
    <xdr:ext cx="534377" cy="259045"/>
    <xdr:sp macro="" textlink="">
      <xdr:nvSpPr>
        <xdr:cNvPr id="405" name="テキスト ボックス 404"/>
        <xdr:cNvSpPr txBox="1"/>
      </xdr:nvSpPr>
      <xdr:spPr>
        <a:xfrm>
          <a:off x="6705111" y="1310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130521</xdr:rowOff>
    </xdr:from>
    <xdr:to>
      <xdr:col>55</xdr:col>
      <xdr:colOff>50800</xdr:colOff>
      <xdr:row>78</xdr:row>
      <xdr:rowOff>60671</xdr:rowOff>
    </xdr:to>
    <xdr:sp macro="" textlink="">
      <xdr:nvSpPr>
        <xdr:cNvPr id="411" name="楕円 410"/>
        <xdr:cNvSpPr/>
      </xdr:nvSpPr>
      <xdr:spPr>
        <a:xfrm>
          <a:off x="10426700" y="1333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534377" cy="259045"/>
    <xdr:sp macro="" textlink="">
      <xdr:nvSpPr>
        <xdr:cNvPr id="412" name="普通建設事業費 （ うち新規整備　）該当値テキスト"/>
        <xdr:cNvSpPr txBox="1"/>
      </xdr:nvSpPr>
      <xdr:spPr>
        <a:xfrm>
          <a:off x="10528300" y="132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95597</xdr:rowOff>
    </xdr:from>
    <xdr:to>
      <xdr:col>50</xdr:col>
      <xdr:colOff>165100</xdr:colOff>
      <xdr:row>78</xdr:row>
      <xdr:rowOff>25747</xdr:rowOff>
    </xdr:to>
    <xdr:sp macro="" textlink="">
      <xdr:nvSpPr>
        <xdr:cNvPr id="413" name="楕円 412"/>
        <xdr:cNvSpPr/>
      </xdr:nvSpPr>
      <xdr:spPr>
        <a:xfrm>
          <a:off x="9588500" y="132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42274</xdr:rowOff>
    </xdr:from>
    <xdr:ext cx="534377" cy="259045"/>
    <xdr:sp macro="" textlink="">
      <xdr:nvSpPr>
        <xdr:cNvPr id="414" name="テキスト ボックス 413"/>
        <xdr:cNvSpPr txBox="1"/>
      </xdr:nvSpPr>
      <xdr:spPr>
        <a:xfrm>
          <a:off x="9372111" y="1307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99144</xdr:rowOff>
    </xdr:from>
    <xdr:to>
      <xdr:col>46</xdr:col>
      <xdr:colOff>38100</xdr:colOff>
      <xdr:row>78</xdr:row>
      <xdr:rowOff>29294</xdr:rowOff>
    </xdr:to>
    <xdr:sp macro="" textlink="">
      <xdr:nvSpPr>
        <xdr:cNvPr id="415" name="楕円 414"/>
        <xdr:cNvSpPr/>
      </xdr:nvSpPr>
      <xdr:spPr>
        <a:xfrm>
          <a:off x="8699500" y="1330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45821</xdr:rowOff>
    </xdr:from>
    <xdr:ext cx="534377" cy="259045"/>
    <xdr:sp macro="" textlink="">
      <xdr:nvSpPr>
        <xdr:cNvPr id="416" name="テキスト ボックス 415"/>
        <xdr:cNvSpPr txBox="1"/>
      </xdr:nvSpPr>
      <xdr:spPr>
        <a:xfrm>
          <a:off x="8483111" y="1307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137313</xdr:rowOff>
    </xdr:from>
    <xdr:to>
      <xdr:col>41</xdr:col>
      <xdr:colOff>101600</xdr:colOff>
      <xdr:row>78</xdr:row>
      <xdr:rowOff>67463</xdr:rowOff>
    </xdr:to>
    <xdr:sp macro="" textlink="">
      <xdr:nvSpPr>
        <xdr:cNvPr id="417" name="楕円 416"/>
        <xdr:cNvSpPr/>
      </xdr:nvSpPr>
      <xdr:spPr>
        <a:xfrm>
          <a:off x="7810500" y="133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58590</xdr:rowOff>
    </xdr:from>
    <xdr:ext cx="534377" cy="259045"/>
    <xdr:sp macro="" textlink="">
      <xdr:nvSpPr>
        <xdr:cNvPr id="418" name="テキスト ボックス 417"/>
        <xdr:cNvSpPr txBox="1"/>
      </xdr:nvSpPr>
      <xdr:spPr>
        <a:xfrm>
          <a:off x="7594111" y="1343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127733</xdr:rowOff>
    </xdr:from>
    <xdr:to>
      <xdr:col>36</xdr:col>
      <xdr:colOff>165100</xdr:colOff>
      <xdr:row>78</xdr:row>
      <xdr:rowOff>57883</xdr:rowOff>
    </xdr:to>
    <xdr:sp macro="" textlink="">
      <xdr:nvSpPr>
        <xdr:cNvPr id="419" name="楕円 418"/>
        <xdr:cNvSpPr/>
      </xdr:nvSpPr>
      <xdr:spPr>
        <a:xfrm>
          <a:off x="6921500" y="133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49010</xdr:rowOff>
    </xdr:from>
    <xdr:ext cx="534377" cy="259045"/>
    <xdr:sp macro="" textlink="">
      <xdr:nvSpPr>
        <xdr:cNvPr id="420" name="テキスト ボックス 419"/>
        <xdr:cNvSpPr txBox="1"/>
      </xdr:nvSpPr>
      <xdr:spPr>
        <a:xfrm>
          <a:off x="6705111" y="1342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120115</xdr:rowOff>
    </xdr:from>
    <xdr:to>
      <xdr:col>55</xdr:col>
      <xdr:colOff>0</xdr:colOff>
      <xdr:row>97</xdr:row>
      <xdr:rowOff>145875</xdr:rowOff>
    </xdr:to>
    <xdr:cxnSp macro="">
      <xdr:nvCxnSpPr>
        <xdr:cNvPr id="449" name="直線コネクタ 448"/>
        <xdr:cNvCxnSpPr/>
      </xdr:nvCxnSpPr>
      <xdr:spPr>
        <a:xfrm flipV="1">
          <a:off x="9639300" y="16750765"/>
          <a:ext cx="838200" cy="2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145875</xdr:rowOff>
    </xdr:from>
    <xdr:to>
      <xdr:col>50</xdr:col>
      <xdr:colOff>114300</xdr:colOff>
      <xdr:row>98</xdr:row>
      <xdr:rowOff>94362</xdr:rowOff>
    </xdr:to>
    <xdr:cxnSp macro="">
      <xdr:nvCxnSpPr>
        <xdr:cNvPr id="452" name="直線コネクタ 451"/>
        <xdr:cNvCxnSpPr/>
      </xdr:nvCxnSpPr>
      <xdr:spPr>
        <a:xfrm flipV="1">
          <a:off x="8750300" y="16776525"/>
          <a:ext cx="889000" cy="1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94362</xdr:rowOff>
    </xdr:from>
    <xdr:to>
      <xdr:col>45</xdr:col>
      <xdr:colOff>177800</xdr:colOff>
      <xdr:row>98</xdr:row>
      <xdr:rowOff>116822</xdr:rowOff>
    </xdr:to>
    <xdr:cxnSp macro="">
      <xdr:nvCxnSpPr>
        <xdr:cNvPr id="455" name="直線コネクタ 454"/>
        <xdr:cNvCxnSpPr/>
      </xdr:nvCxnSpPr>
      <xdr:spPr>
        <a:xfrm flipV="1">
          <a:off x="7861300" y="16896462"/>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83156</xdr:rowOff>
    </xdr:from>
    <xdr:to>
      <xdr:col>41</xdr:col>
      <xdr:colOff>50800</xdr:colOff>
      <xdr:row>98</xdr:row>
      <xdr:rowOff>116822</xdr:rowOff>
    </xdr:to>
    <xdr:cxnSp macro="">
      <xdr:nvCxnSpPr>
        <xdr:cNvPr id="458" name="直線コネクタ 457"/>
        <xdr:cNvCxnSpPr/>
      </xdr:nvCxnSpPr>
      <xdr:spPr>
        <a:xfrm>
          <a:off x="6972300" y="16885256"/>
          <a:ext cx="889000" cy="3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121796</xdr:rowOff>
    </xdr:from>
    <xdr:to>
      <xdr:col>41</xdr:col>
      <xdr:colOff>101600</xdr:colOff>
      <xdr:row>98</xdr:row>
      <xdr:rowOff>51946</xdr:rowOff>
    </xdr:to>
    <xdr:sp macro="" textlink="">
      <xdr:nvSpPr>
        <xdr:cNvPr id="459" name="フローチャート: 判断 458"/>
        <xdr:cNvSpPr/>
      </xdr:nvSpPr>
      <xdr:spPr>
        <a:xfrm>
          <a:off x="7810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68473</xdr:rowOff>
    </xdr:from>
    <xdr:ext cx="599010" cy="259045"/>
    <xdr:sp macro="" textlink="">
      <xdr:nvSpPr>
        <xdr:cNvPr id="460" name="テキスト ボックス 459"/>
        <xdr:cNvSpPr txBox="1"/>
      </xdr:nvSpPr>
      <xdr:spPr>
        <a:xfrm>
          <a:off x="7561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148523</xdr:rowOff>
    </xdr:from>
    <xdr:to>
      <xdr:col>36</xdr:col>
      <xdr:colOff>165100</xdr:colOff>
      <xdr:row>98</xdr:row>
      <xdr:rowOff>78673</xdr:rowOff>
    </xdr:to>
    <xdr:sp macro="" textlink="">
      <xdr:nvSpPr>
        <xdr:cNvPr id="461" name="フローチャート: 判断 460"/>
        <xdr:cNvSpPr/>
      </xdr:nvSpPr>
      <xdr:spPr>
        <a:xfrm>
          <a:off x="6921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95200</xdr:rowOff>
    </xdr:from>
    <xdr:ext cx="534377" cy="259045"/>
    <xdr:sp macro="" textlink="">
      <xdr:nvSpPr>
        <xdr:cNvPr id="462" name="テキスト ボックス 461"/>
        <xdr:cNvSpPr txBox="1"/>
      </xdr:nvSpPr>
      <xdr:spPr>
        <a:xfrm>
          <a:off x="6705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69315</xdr:rowOff>
    </xdr:from>
    <xdr:to>
      <xdr:col>55</xdr:col>
      <xdr:colOff>50800</xdr:colOff>
      <xdr:row>97</xdr:row>
      <xdr:rowOff>170915</xdr:rowOff>
    </xdr:to>
    <xdr:sp macro="" textlink="">
      <xdr:nvSpPr>
        <xdr:cNvPr id="468" name="楕円 467"/>
        <xdr:cNvSpPr/>
      </xdr:nvSpPr>
      <xdr:spPr>
        <a:xfrm>
          <a:off x="10426700" y="166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47742</xdr:rowOff>
    </xdr:from>
    <xdr:ext cx="599010" cy="259045"/>
    <xdr:sp macro="" textlink="">
      <xdr:nvSpPr>
        <xdr:cNvPr id="469" name="普通建設事業費 （ うち更新整備　）該当値テキスト"/>
        <xdr:cNvSpPr txBox="1"/>
      </xdr:nvSpPr>
      <xdr:spPr>
        <a:xfrm>
          <a:off x="10528300" y="1667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95075</xdr:rowOff>
    </xdr:from>
    <xdr:to>
      <xdr:col>50</xdr:col>
      <xdr:colOff>165100</xdr:colOff>
      <xdr:row>98</xdr:row>
      <xdr:rowOff>25225</xdr:rowOff>
    </xdr:to>
    <xdr:sp macro="" textlink="">
      <xdr:nvSpPr>
        <xdr:cNvPr id="470" name="楕円 469"/>
        <xdr:cNvSpPr/>
      </xdr:nvSpPr>
      <xdr:spPr>
        <a:xfrm>
          <a:off x="9588500" y="1672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16352</xdr:rowOff>
    </xdr:from>
    <xdr:ext cx="599010" cy="259045"/>
    <xdr:sp macro="" textlink="">
      <xdr:nvSpPr>
        <xdr:cNvPr id="471" name="テキスト ボックス 470"/>
        <xdr:cNvSpPr txBox="1"/>
      </xdr:nvSpPr>
      <xdr:spPr>
        <a:xfrm>
          <a:off x="9339795" y="1681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43562</xdr:rowOff>
    </xdr:from>
    <xdr:to>
      <xdr:col>46</xdr:col>
      <xdr:colOff>38100</xdr:colOff>
      <xdr:row>98</xdr:row>
      <xdr:rowOff>145162</xdr:rowOff>
    </xdr:to>
    <xdr:sp macro="" textlink="">
      <xdr:nvSpPr>
        <xdr:cNvPr id="472" name="楕円 471"/>
        <xdr:cNvSpPr/>
      </xdr:nvSpPr>
      <xdr:spPr>
        <a:xfrm>
          <a:off x="8699500" y="168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136289</xdr:rowOff>
    </xdr:from>
    <xdr:ext cx="534377" cy="259045"/>
    <xdr:sp macro="" textlink="">
      <xdr:nvSpPr>
        <xdr:cNvPr id="473" name="テキスト ボックス 472"/>
        <xdr:cNvSpPr txBox="1"/>
      </xdr:nvSpPr>
      <xdr:spPr>
        <a:xfrm>
          <a:off x="8483111" y="169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66022</xdr:rowOff>
    </xdr:from>
    <xdr:to>
      <xdr:col>41</xdr:col>
      <xdr:colOff>101600</xdr:colOff>
      <xdr:row>98</xdr:row>
      <xdr:rowOff>167622</xdr:rowOff>
    </xdr:to>
    <xdr:sp macro="" textlink="">
      <xdr:nvSpPr>
        <xdr:cNvPr id="474" name="楕円 473"/>
        <xdr:cNvSpPr/>
      </xdr:nvSpPr>
      <xdr:spPr>
        <a:xfrm>
          <a:off x="7810500" y="168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158749</xdr:rowOff>
    </xdr:from>
    <xdr:ext cx="534377" cy="259045"/>
    <xdr:sp macro="" textlink="">
      <xdr:nvSpPr>
        <xdr:cNvPr id="475" name="テキスト ボックス 474"/>
        <xdr:cNvSpPr txBox="1"/>
      </xdr:nvSpPr>
      <xdr:spPr>
        <a:xfrm>
          <a:off x="7594111" y="169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32356</xdr:rowOff>
    </xdr:from>
    <xdr:to>
      <xdr:col>36</xdr:col>
      <xdr:colOff>165100</xdr:colOff>
      <xdr:row>98</xdr:row>
      <xdr:rowOff>133956</xdr:rowOff>
    </xdr:to>
    <xdr:sp macro="" textlink="">
      <xdr:nvSpPr>
        <xdr:cNvPr id="476" name="楕円 475"/>
        <xdr:cNvSpPr/>
      </xdr:nvSpPr>
      <xdr:spPr>
        <a:xfrm>
          <a:off x="6921500" y="168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125083</xdr:rowOff>
    </xdr:from>
    <xdr:ext cx="534377" cy="259045"/>
    <xdr:sp macro="" textlink="">
      <xdr:nvSpPr>
        <xdr:cNvPr id="477" name="テキスト ボックス 476"/>
        <xdr:cNvSpPr txBox="1"/>
      </xdr:nvSpPr>
      <xdr:spPr>
        <a:xfrm>
          <a:off x="6705111" y="169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133683</xdr:rowOff>
    </xdr:from>
    <xdr:to>
      <xdr:col>72</xdr:col>
      <xdr:colOff>38100</xdr:colOff>
      <xdr:row>39</xdr:row>
      <xdr:rowOff>63833</xdr:rowOff>
    </xdr:to>
    <xdr:sp macro="" textlink="">
      <xdr:nvSpPr>
        <xdr:cNvPr id="516" name="フローチャート: 判断 515"/>
        <xdr:cNvSpPr/>
      </xdr:nvSpPr>
      <xdr:spPr>
        <a:xfrm>
          <a:off x="13652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80360</xdr:rowOff>
    </xdr:from>
    <xdr:ext cx="534377" cy="259045"/>
    <xdr:sp macro="" textlink="">
      <xdr:nvSpPr>
        <xdr:cNvPr id="517" name="テキスト ボックス 516"/>
        <xdr:cNvSpPr txBox="1"/>
      </xdr:nvSpPr>
      <xdr:spPr>
        <a:xfrm>
          <a:off x="13436111" y="6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134814</xdr:rowOff>
    </xdr:from>
    <xdr:to>
      <xdr:col>67</xdr:col>
      <xdr:colOff>101600</xdr:colOff>
      <xdr:row>39</xdr:row>
      <xdr:rowOff>64964</xdr:rowOff>
    </xdr:to>
    <xdr:sp macro="" textlink="">
      <xdr:nvSpPr>
        <xdr:cNvPr id="518" name="フローチャート: 判断 517"/>
        <xdr:cNvSpPr/>
      </xdr:nvSpPr>
      <xdr:spPr>
        <a:xfrm>
          <a:off x="12763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81491</xdr:rowOff>
    </xdr:from>
    <xdr:ext cx="534377" cy="259045"/>
    <xdr:sp macro="" textlink="">
      <xdr:nvSpPr>
        <xdr:cNvPr id="519" name="テキスト ボックス 518"/>
        <xdr:cNvSpPr txBox="1"/>
      </xdr:nvSpPr>
      <xdr:spPr>
        <a:xfrm>
          <a:off x="12547111" y="64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162814</xdr:rowOff>
    </xdr:from>
    <xdr:to>
      <xdr:col>72</xdr:col>
      <xdr:colOff>38100</xdr:colOff>
      <xdr:row>59</xdr:row>
      <xdr:rowOff>92964</xdr:rowOff>
    </xdr:to>
    <xdr:sp macro="" textlink="">
      <xdr:nvSpPr>
        <xdr:cNvPr id="573" name="フローチャート: 判断 572"/>
        <xdr:cNvSpPr/>
      </xdr:nvSpPr>
      <xdr:spPr>
        <a:xfrm>
          <a:off x="13652500" y="1010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109491</xdr:rowOff>
    </xdr:from>
    <xdr:ext cx="249299" cy="259045"/>
    <xdr:sp macro="" textlink="">
      <xdr:nvSpPr>
        <xdr:cNvPr id="574" name="テキスト ボックス 573"/>
        <xdr:cNvSpPr txBox="1"/>
      </xdr:nvSpPr>
      <xdr:spPr>
        <a:xfrm>
          <a:off x="13578650" y="98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162433</xdr:rowOff>
    </xdr:from>
    <xdr:to>
      <xdr:col>67</xdr:col>
      <xdr:colOff>101600</xdr:colOff>
      <xdr:row>59</xdr:row>
      <xdr:rowOff>92583</xdr:rowOff>
    </xdr:to>
    <xdr:sp macro="" textlink="">
      <xdr:nvSpPr>
        <xdr:cNvPr id="575" name="フローチャート: 判断 574"/>
        <xdr:cNvSpPr/>
      </xdr:nvSpPr>
      <xdr:spPr>
        <a:xfrm>
          <a:off x="12763500" y="1010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109110</xdr:rowOff>
    </xdr:from>
    <xdr:ext cx="249299" cy="259045"/>
    <xdr:sp macro="" textlink="">
      <xdr:nvSpPr>
        <xdr:cNvPr id="576" name="テキスト ボックス 575"/>
        <xdr:cNvSpPr txBox="1"/>
      </xdr:nvSpPr>
      <xdr:spPr>
        <a:xfrm>
          <a:off x="12689650" y="98817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91475</xdr:rowOff>
    </xdr:from>
    <xdr:to>
      <xdr:col>85</xdr:col>
      <xdr:colOff>127000</xdr:colOff>
      <xdr:row>77</xdr:row>
      <xdr:rowOff>101736</xdr:rowOff>
    </xdr:to>
    <xdr:cxnSp macro="">
      <xdr:nvCxnSpPr>
        <xdr:cNvPr id="620" name="直線コネクタ 619"/>
        <xdr:cNvCxnSpPr/>
      </xdr:nvCxnSpPr>
      <xdr:spPr>
        <a:xfrm>
          <a:off x="15481300" y="13293125"/>
          <a:ext cx="838200" cy="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91475</xdr:rowOff>
    </xdr:from>
    <xdr:to>
      <xdr:col>81</xdr:col>
      <xdr:colOff>50800</xdr:colOff>
      <xdr:row>77</xdr:row>
      <xdr:rowOff>124960</xdr:rowOff>
    </xdr:to>
    <xdr:cxnSp macro="">
      <xdr:nvCxnSpPr>
        <xdr:cNvPr id="623" name="直線コネクタ 622"/>
        <xdr:cNvCxnSpPr/>
      </xdr:nvCxnSpPr>
      <xdr:spPr>
        <a:xfrm flipV="1">
          <a:off x="14592300" y="13293125"/>
          <a:ext cx="889000" cy="3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124960</xdr:rowOff>
    </xdr:from>
    <xdr:to>
      <xdr:col>76</xdr:col>
      <xdr:colOff>114300</xdr:colOff>
      <xdr:row>77</xdr:row>
      <xdr:rowOff>163565</xdr:rowOff>
    </xdr:to>
    <xdr:cxnSp macro="">
      <xdr:nvCxnSpPr>
        <xdr:cNvPr id="626" name="直線コネクタ 625"/>
        <xdr:cNvCxnSpPr/>
      </xdr:nvCxnSpPr>
      <xdr:spPr>
        <a:xfrm flipV="1">
          <a:off x="13703300" y="13326610"/>
          <a:ext cx="889000" cy="3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163565</xdr:rowOff>
    </xdr:from>
    <xdr:to>
      <xdr:col>71</xdr:col>
      <xdr:colOff>177800</xdr:colOff>
      <xdr:row>77</xdr:row>
      <xdr:rowOff>167751</xdr:rowOff>
    </xdr:to>
    <xdr:cxnSp macro="">
      <xdr:nvCxnSpPr>
        <xdr:cNvPr id="629" name="直線コネクタ 628"/>
        <xdr:cNvCxnSpPr/>
      </xdr:nvCxnSpPr>
      <xdr:spPr>
        <a:xfrm flipV="1">
          <a:off x="12814300" y="13365215"/>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124225</xdr:rowOff>
    </xdr:from>
    <xdr:to>
      <xdr:col>72</xdr:col>
      <xdr:colOff>38100</xdr:colOff>
      <xdr:row>78</xdr:row>
      <xdr:rowOff>54375</xdr:rowOff>
    </xdr:to>
    <xdr:sp macro="" textlink="">
      <xdr:nvSpPr>
        <xdr:cNvPr id="630" name="フローチャート: 判断 629"/>
        <xdr:cNvSpPr/>
      </xdr:nvSpPr>
      <xdr:spPr>
        <a:xfrm>
          <a:off x="13652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45502</xdr:rowOff>
    </xdr:from>
    <xdr:ext cx="599010" cy="259045"/>
    <xdr:sp macro="" textlink="">
      <xdr:nvSpPr>
        <xdr:cNvPr id="631" name="テキスト ボックス 630"/>
        <xdr:cNvSpPr txBox="1"/>
      </xdr:nvSpPr>
      <xdr:spPr>
        <a:xfrm>
          <a:off x="13403795" y="134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121310</xdr:rowOff>
    </xdr:from>
    <xdr:to>
      <xdr:col>67</xdr:col>
      <xdr:colOff>101600</xdr:colOff>
      <xdr:row>78</xdr:row>
      <xdr:rowOff>51460</xdr:rowOff>
    </xdr:to>
    <xdr:sp macro="" textlink="">
      <xdr:nvSpPr>
        <xdr:cNvPr id="632" name="フローチャート: 判断 631"/>
        <xdr:cNvSpPr/>
      </xdr:nvSpPr>
      <xdr:spPr>
        <a:xfrm>
          <a:off x="12763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42587</xdr:rowOff>
    </xdr:from>
    <xdr:ext cx="599010" cy="259045"/>
    <xdr:sp macro="" textlink="">
      <xdr:nvSpPr>
        <xdr:cNvPr id="633" name="テキスト ボックス 632"/>
        <xdr:cNvSpPr txBox="1"/>
      </xdr:nvSpPr>
      <xdr:spPr>
        <a:xfrm>
          <a:off x="12514795" y="134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50936</xdr:rowOff>
    </xdr:from>
    <xdr:to>
      <xdr:col>85</xdr:col>
      <xdr:colOff>177800</xdr:colOff>
      <xdr:row>77</xdr:row>
      <xdr:rowOff>152536</xdr:rowOff>
    </xdr:to>
    <xdr:sp macro="" textlink="">
      <xdr:nvSpPr>
        <xdr:cNvPr id="639" name="楕円 638"/>
        <xdr:cNvSpPr/>
      </xdr:nvSpPr>
      <xdr:spPr>
        <a:xfrm>
          <a:off x="16268700" y="1325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29363</xdr:rowOff>
    </xdr:from>
    <xdr:ext cx="599010" cy="259045"/>
    <xdr:sp macro="" textlink="">
      <xdr:nvSpPr>
        <xdr:cNvPr id="640" name="公債費該当値テキスト"/>
        <xdr:cNvSpPr txBox="1"/>
      </xdr:nvSpPr>
      <xdr:spPr>
        <a:xfrm>
          <a:off x="16370300" y="1323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40675</xdr:rowOff>
    </xdr:from>
    <xdr:to>
      <xdr:col>81</xdr:col>
      <xdr:colOff>101600</xdr:colOff>
      <xdr:row>77</xdr:row>
      <xdr:rowOff>142275</xdr:rowOff>
    </xdr:to>
    <xdr:sp macro="" textlink="">
      <xdr:nvSpPr>
        <xdr:cNvPr id="641" name="楕円 640"/>
        <xdr:cNvSpPr/>
      </xdr:nvSpPr>
      <xdr:spPr>
        <a:xfrm>
          <a:off x="15430500" y="1324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133402</xdr:rowOff>
    </xdr:from>
    <xdr:ext cx="599010" cy="259045"/>
    <xdr:sp macro="" textlink="">
      <xdr:nvSpPr>
        <xdr:cNvPr id="642" name="テキスト ボックス 641"/>
        <xdr:cNvSpPr txBox="1"/>
      </xdr:nvSpPr>
      <xdr:spPr>
        <a:xfrm>
          <a:off x="15181795" y="1333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74160</xdr:rowOff>
    </xdr:from>
    <xdr:to>
      <xdr:col>76</xdr:col>
      <xdr:colOff>165100</xdr:colOff>
      <xdr:row>78</xdr:row>
      <xdr:rowOff>4310</xdr:rowOff>
    </xdr:to>
    <xdr:sp macro="" textlink="">
      <xdr:nvSpPr>
        <xdr:cNvPr id="643" name="楕円 642"/>
        <xdr:cNvSpPr/>
      </xdr:nvSpPr>
      <xdr:spPr>
        <a:xfrm>
          <a:off x="14541500" y="1327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166887</xdr:rowOff>
    </xdr:from>
    <xdr:ext cx="599010" cy="259045"/>
    <xdr:sp macro="" textlink="">
      <xdr:nvSpPr>
        <xdr:cNvPr id="644" name="テキスト ボックス 643"/>
        <xdr:cNvSpPr txBox="1"/>
      </xdr:nvSpPr>
      <xdr:spPr>
        <a:xfrm>
          <a:off x="14292795" y="1336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112765</xdr:rowOff>
    </xdr:from>
    <xdr:to>
      <xdr:col>72</xdr:col>
      <xdr:colOff>38100</xdr:colOff>
      <xdr:row>78</xdr:row>
      <xdr:rowOff>42915</xdr:rowOff>
    </xdr:to>
    <xdr:sp macro="" textlink="">
      <xdr:nvSpPr>
        <xdr:cNvPr id="645" name="楕円 644"/>
        <xdr:cNvSpPr/>
      </xdr:nvSpPr>
      <xdr:spPr>
        <a:xfrm>
          <a:off x="13652500" y="133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59442</xdr:rowOff>
    </xdr:from>
    <xdr:ext cx="599010" cy="259045"/>
    <xdr:sp macro="" textlink="">
      <xdr:nvSpPr>
        <xdr:cNvPr id="646" name="テキスト ボックス 645"/>
        <xdr:cNvSpPr txBox="1"/>
      </xdr:nvSpPr>
      <xdr:spPr>
        <a:xfrm>
          <a:off x="13403795" y="1308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116951</xdr:rowOff>
    </xdr:from>
    <xdr:to>
      <xdr:col>67</xdr:col>
      <xdr:colOff>101600</xdr:colOff>
      <xdr:row>78</xdr:row>
      <xdr:rowOff>47101</xdr:rowOff>
    </xdr:to>
    <xdr:sp macro="" textlink="">
      <xdr:nvSpPr>
        <xdr:cNvPr id="647" name="楕円 646"/>
        <xdr:cNvSpPr/>
      </xdr:nvSpPr>
      <xdr:spPr>
        <a:xfrm>
          <a:off x="12763500" y="133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63628</xdr:rowOff>
    </xdr:from>
    <xdr:ext cx="599010" cy="259045"/>
    <xdr:sp macro="" textlink="">
      <xdr:nvSpPr>
        <xdr:cNvPr id="648" name="テキスト ボックス 647"/>
        <xdr:cNvSpPr txBox="1"/>
      </xdr:nvSpPr>
      <xdr:spPr>
        <a:xfrm>
          <a:off x="12514795" y="1309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68418</xdr:rowOff>
    </xdr:from>
    <xdr:to>
      <xdr:col>85</xdr:col>
      <xdr:colOff>127000</xdr:colOff>
      <xdr:row>98</xdr:row>
      <xdr:rowOff>110852</xdr:rowOff>
    </xdr:to>
    <xdr:cxnSp macro="">
      <xdr:nvCxnSpPr>
        <xdr:cNvPr id="675" name="直線コネクタ 674"/>
        <xdr:cNvCxnSpPr/>
      </xdr:nvCxnSpPr>
      <xdr:spPr>
        <a:xfrm>
          <a:off x="15481300" y="16870518"/>
          <a:ext cx="838200" cy="4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68418</xdr:rowOff>
    </xdr:from>
    <xdr:to>
      <xdr:col>81</xdr:col>
      <xdr:colOff>50800</xdr:colOff>
      <xdr:row>98</xdr:row>
      <xdr:rowOff>134438</xdr:rowOff>
    </xdr:to>
    <xdr:cxnSp macro="">
      <xdr:nvCxnSpPr>
        <xdr:cNvPr id="678" name="直線コネクタ 677"/>
        <xdr:cNvCxnSpPr/>
      </xdr:nvCxnSpPr>
      <xdr:spPr>
        <a:xfrm flipV="1">
          <a:off x="14592300" y="16870518"/>
          <a:ext cx="8890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127344</xdr:rowOff>
    </xdr:from>
    <xdr:to>
      <xdr:col>76</xdr:col>
      <xdr:colOff>114300</xdr:colOff>
      <xdr:row>98</xdr:row>
      <xdr:rowOff>134438</xdr:rowOff>
    </xdr:to>
    <xdr:cxnSp macro="">
      <xdr:nvCxnSpPr>
        <xdr:cNvPr id="681" name="直線コネクタ 680"/>
        <xdr:cNvCxnSpPr/>
      </xdr:nvCxnSpPr>
      <xdr:spPr>
        <a:xfrm>
          <a:off x="13703300" y="16929444"/>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125231</xdr:rowOff>
    </xdr:from>
    <xdr:to>
      <xdr:col>71</xdr:col>
      <xdr:colOff>177800</xdr:colOff>
      <xdr:row>98</xdr:row>
      <xdr:rowOff>127344</xdr:rowOff>
    </xdr:to>
    <xdr:cxnSp macro="">
      <xdr:nvCxnSpPr>
        <xdr:cNvPr id="684" name="直線コネクタ 683"/>
        <xdr:cNvCxnSpPr/>
      </xdr:nvCxnSpPr>
      <xdr:spPr>
        <a:xfrm>
          <a:off x="12814300" y="16927331"/>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40976</xdr:rowOff>
    </xdr:from>
    <xdr:to>
      <xdr:col>72</xdr:col>
      <xdr:colOff>38100</xdr:colOff>
      <xdr:row>98</xdr:row>
      <xdr:rowOff>142576</xdr:rowOff>
    </xdr:to>
    <xdr:sp macro="" textlink="">
      <xdr:nvSpPr>
        <xdr:cNvPr id="685" name="フローチャート: 判断 684"/>
        <xdr:cNvSpPr/>
      </xdr:nvSpPr>
      <xdr:spPr>
        <a:xfrm>
          <a:off x="13652500" y="1684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159103</xdr:rowOff>
    </xdr:from>
    <xdr:ext cx="534377" cy="259045"/>
    <xdr:sp macro="" textlink="">
      <xdr:nvSpPr>
        <xdr:cNvPr id="686" name="テキスト ボックス 685"/>
        <xdr:cNvSpPr txBox="1"/>
      </xdr:nvSpPr>
      <xdr:spPr>
        <a:xfrm>
          <a:off x="13436111" y="1661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45969</xdr:rowOff>
    </xdr:from>
    <xdr:to>
      <xdr:col>67</xdr:col>
      <xdr:colOff>101600</xdr:colOff>
      <xdr:row>98</xdr:row>
      <xdr:rowOff>147569</xdr:rowOff>
    </xdr:to>
    <xdr:sp macro="" textlink="">
      <xdr:nvSpPr>
        <xdr:cNvPr id="687" name="フローチャート: 判断 686"/>
        <xdr:cNvSpPr/>
      </xdr:nvSpPr>
      <xdr:spPr>
        <a:xfrm>
          <a:off x="12763500" y="168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164096</xdr:rowOff>
    </xdr:from>
    <xdr:ext cx="534377" cy="259045"/>
    <xdr:sp macro="" textlink="">
      <xdr:nvSpPr>
        <xdr:cNvPr id="688" name="テキスト ボックス 687"/>
        <xdr:cNvSpPr txBox="1"/>
      </xdr:nvSpPr>
      <xdr:spPr>
        <a:xfrm>
          <a:off x="12547111" y="166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60052</xdr:rowOff>
    </xdr:from>
    <xdr:to>
      <xdr:col>85</xdr:col>
      <xdr:colOff>177800</xdr:colOff>
      <xdr:row>98</xdr:row>
      <xdr:rowOff>161652</xdr:rowOff>
    </xdr:to>
    <xdr:sp macro="" textlink="">
      <xdr:nvSpPr>
        <xdr:cNvPr id="694" name="楕円 693"/>
        <xdr:cNvSpPr/>
      </xdr:nvSpPr>
      <xdr:spPr>
        <a:xfrm>
          <a:off x="16268700" y="168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146429</xdr:rowOff>
    </xdr:from>
    <xdr:ext cx="534377" cy="259045"/>
    <xdr:sp macro="" textlink="">
      <xdr:nvSpPr>
        <xdr:cNvPr id="695" name="積立金該当値テキスト"/>
        <xdr:cNvSpPr txBox="1"/>
      </xdr:nvSpPr>
      <xdr:spPr>
        <a:xfrm>
          <a:off x="16370300" y="167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17618</xdr:rowOff>
    </xdr:from>
    <xdr:to>
      <xdr:col>81</xdr:col>
      <xdr:colOff>101600</xdr:colOff>
      <xdr:row>98</xdr:row>
      <xdr:rowOff>119218</xdr:rowOff>
    </xdr:to>
    <xdr:sp macro="" textlink="">
      <xdr:nvSpPr>
        <xdr:cNvPr id="696" name="楕円 695"/>
        <xdr:cNvSpPr/>
      </xdr:nvSpPr>
      <xdr:spPr>
        <a:xfrm>
          <a:off x="15430500" y="1681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110345</xdr:rowOff>
    </xdr:from>
    <xdr:ext cx="534377" cy="259045"/>
    <xdr:sp macro="" textlink="">
      <xdr:nvSpPr>
        <xdr:cNvPr id="697" name="テキスト ボックス 696"/>
        <xdr:cNvSpPr txBox="1"/>
      </xdr:nvSpPr>
      <xdr:spPr>
        <a:xfrm>
          <a:off x="15214111" y="1691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83638</xdr:rowOff>
    </xdr:from>
    <xdr:to>
      <xdr:col>76</xdr:col>
      <xdr:colOff>165100</xdr:colOff>
      <xdr:row>99</xdr:row>
      <xdr:rowOff>13788</xdr:rowOff>
    </xdr:to>
    <xdr:sp macro="" textlink="">
      <xdr:nvSpPr>
        <xdr:cNvPr id="698" name="楕円 697"/>
        <xdr:cNvSpPr/>
      </xdr:nvSpPr>
      <xdr:spPr>
        <a:xfrm>
          <a:off x="14541500" y="168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4915</xdr:rowOff>
    </xdr:from>
    <xdr:ext cx="469744" cy="259045"/>
    <xdr:sp macro="" textlink="">
      <xdr:nvSpPr>
        <xdr:cNvPr id="699" name="テキスト ボックス 698"/>
        <xdr:cNvSpPr txBox="1"/>
      </xdr:nvSpPr>
      <xdr:spPr>
        <a:xfrm>
          <a:off x="14357428" y="1697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76544</xdr:rowOff>
    </xdr:from>
    <xdr:to>
      <xdr:col>72</xdr:col>
      <xdr:colOff>38100</xdr:colOff>
      <xdr:row>99</xdr:row>
      <xdr:rowOff>6694</xdr:rowOff>
    </xdr:to>
    <xdr:sp macro="" textlink="">
      <xdr:nvSpPr>
        <xdr:cNvPr id="700" name="楕円 699"/>
        <xdr:cNvSpPr/>
      </xdr:nvSpPr>
      <xdr:spPr>
        <a:xfrm>
          <a:off x="13652500" y="168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169271</xdr:rowOff>
    </xdr:from>
    <xdr:ext cx="534377" cy="259045"/>
    <xdr:sp macro="" textlink="">
      <xdr:nvSpPr>
        <xdr:cNvPr id="701" name="テキスト ボックス 700"/>
        <xdr:cNvSpPr txBox="1"/>
      </xdr:nvSpPr>
      <xdr:spPr>
        <a:xfrm>
          <a:off x="13436111" y="1697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74431</xdr:rowOff>
    </xdr:from>
    <xdr:to>
      <xdr:col>67</xdr:col>
      <xdr:colOff>101600</xdr:colOff>
      <xdr:row>99</xdr:row>
      <xdr:rowOff>4581</xdr:rowOff>
    </xdr:to>
    <xdr:sp macro="" textlink="">
      <xdr:nvSpPr>
        <xdr:cNvPr id="702" name="楕円 701"/>
        <xdr:cNvSpPr/>
      </xdr:nvSpPr>
      <xdr:spPr>
        <a:xfrm>
          <a:off x="12763500" y="168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167158</xdr:rowOff>
    </xdr:from>
    <xdr:ext cx="534377" cy="259045"/>
    <xdr:sp macro="" textlink="">
      <xdr:nvSpPr>
        <xdr:cNvPr id="703" name="テキスト ボックス 702"/>
        <xdr:cNvSpPr txBox="1"/>
      </xdr:nvSpPr>
      <xdr:spPr>
        <a:xfrm>
          <a:off x="12547111" y="169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42" name="フローチャート: 判断 741"/>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43" name="テキスト ボックス 742"/>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44" name="フローチャート: 判断 743"/>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45" name="テキスト ボックス 744"/>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43505</xdr:rowOff>
    </xdr:from>
    <xdr:to>
      <xdr:col>116</xdr:col>
      <xdr:colOff>63500</xdr:colOff>
      <xdr:row>59</xdr:row>
      <xdr:rowOff>44450</xdr:rowOff>
    </xdr:to>
    <xdr:cxnSp macro="">
      <xdr:nvCxnSpPr>
        <xdr:cNvPr id="789" name="直線コネクタ 788"/>
        <xdr:cNvCxnSpPr/>
      </xdr:nvCxnSpPr>
      <xdr:spPr>
        <a:xfrm>
          <a:off x="21323300" y="10159055"/>
          <a:ext cx="8382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43505</xdr:rowOff>
    </xdr:from>
    <xdr:to>
      <xdr:col>111</xdr:col>
      <xdr:colOff>177800</xdr:colOff>
      <xdr:row>59</xdr:row>
      <xdr:rowOff>43528</xdr:rowOff>
    </xdr:to>
    <xdr:cxnSp macro="">
      <xdr:nvCxnSpPr>
        <xdr:cNvPr id="792" name="直線コネクタ 791"/>
        <xdr:cNvCxnSpPr/>
      </xdr:nvCxnSpPr>
      <xdr:spPr>
        <a:xfrm flipV="1">
          <a:off x="20434300" y="10159055"/>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43528</xdr:rowOff>
    </xdr:from>
    <xdr:to>
      <xdr:col>107</xdr:col>
      <xdr:colOff>50800</xdr:colOff>
      <xdr:row>59</xdr:row>
      <xdr:rowOff>44450</xdr:rowOff>
    </xdr:to>
    <xdr:cxnSp macro="">
      <xdr:nvCxnSpPr>
        <xdr:cNvPr id="795" name="直線コネクタ 794"/>
        <xdr:cNvCxnSpPr/>
      </xdr:nvCxnSpPr>
      <xdr:spPr>
        <a:xfrm flipV="1">
          <a:off x="19545300" y="10159078"/>
          <a:ext cx="8890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128281</xdr:rowOff>
    </xdr:from>
    <xdr:to>
      <xdr:col>102</xdr:col>
      <xdr:colOff>165100</xdr:colOff>
      <xdr:row>59</xdr:row>
      <xdr:rowOff>58431</xdr:rowOff>
    </xdr:to>
    <xdr:sp macro="" textlink="">
      <xdr:nvSpPr>
        <xdr:cNvPr id="799" name="フローチャート: 判断 798"/>
        <xdr:cNvSpPr/>
      </xdr:nvSpPr>
      <xdr:spPr>
        <a:xfrm>
          <a:off x="19494500" y="1007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74958</xdr:rowOff>
    </xdr:from>
    <xdr:ext cx="469744" cy="259045"/>
    <xdr:sp macro="" textlink="">
      <xdr:nvSpPr>
        <xdr:cNvPr id="800" name="テキスト ボックス 799"/>
        <xdr:cNvSpPr txBox="1"/>
      </xdr:nvSpPr>
      <xdr:spPr>
        <a:xfrm>
          <a:off x="19310428" y="984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115022</xdr:rowOff>
    </xdr:from>
    <xdr:to>
      <xdr:col>98</xdr:col>
      <xdr:colOff>38100</xdr:colOff>
      <xdr:row>59</xdr:row>
      <xdr:rowOff>45172</xdr:rowOff>
    </xdr:to>
    <xdr:sp macro="" textlink="">
      <xdr:nvSpPr>
        <xdr:cNvPr id="801" name="フローチャート: 判断 800"/>
        <xdr:cNvSpPr/>
      </xdr:nvSpPr>
      <xdr:spPr>
        <a:xfrm>
          <a:off x="18605500" y="1005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61699</xdr:rowOff>
    </xdr:from>
    <xdr:ext cx="469744" cy="259045"/>
    <xdr:sp macro="" textlink="">
      <xdr:nvSpPr>
        <xdr:cNvPr id="802" name="テキスト ボックス 801"/>
        <xdr:cNvSpPr txBox="1"/>
      </xdr:nvSpPr>
      <xdr:spPr>
        <a:xfrm>
          <a:off x="18421428" y="983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164155</xdr:rowOff>
    </xdr:from>
    <xdr:to>
      <xdr:col>112</xdr:col>
      <xdr:colOff>38100</xdr:colOff>
      <xdr:row>59</xdr:row>
      <xdr:rowOff>94305</xdr:rowOff>
    </xdr:to>
    <xdr:sp macro="" textlink="">
      <xdr:nvSpPr>
        <xdr:cNvPr id="810" name="楕円 809"/>
        <xdr:cNvSpPr/>
      </xdr:nvSpPr>
      <xdr:spPr>
        <a:xfrm>
          <a:off x="21272500" y="101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85432</xdr:rowOff>
    </xdr:from>
    <xdr:ext cx="378565" cy="259045"/>
    <xdr:sp macro="" textlink="">
      <xdr:nvSpPr>
        <xdr:cNvPr id="811" name="テキスト ボックス 810"/>
        <xdr:cNvSpPr txBox="1"/>
      </xdr:nvSpPr>
      <xdr:spPr>
        <a:xfrm>
          <a:off x="21134017" y="1020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164178</xdr:rowOff>
    </xdr:from>
    <xdr:to>
      <xdr:col>107</xdr:col>
      <xdr:colOff>101600</xdr:colOff>
      <xdr:row>59</xdr:row>
      <xdr:rowOff>94328</xdr:rowOff>
    </xdr:to>
    <xdr:sp macro="" textlink="">
      <xdr:nvSpPr>
        <xdr:cNvPr id="812" name="楕円 811"/>
        <xdr:cNvSpPr/>
      </xdr:nvSpPr>
      <xdr:spPr>
        <a:xfrm>
          <a:off x="20383500" y="101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85455</xdr:rowOff>
    </xdr:from>
    <xdr:ext cx="378565" cy="259045"/>
    <xdr:sp macro="" textlink="">
      <xdr:nvSpPr>
        <xdr:cNvPr id="813" name="テキスト ボックス 812"/>
        <xdr:cNvSpPr txBox="1"/>
      </xdr:nvSpPr>
      <xdr:spPr>
        <a:xfrm>
          <a:off x="20245017" y="10201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7218</xdr:rowOff>
    </xdr:from>
    <xdr:to>
      <xdr:col>116</xdr:col>
      <xdr:colOff>63500</xdr:colOff>
      <xdr:row>77</xdr:row>
      <xdr:rowOff>56166</xdr:rowOff>
    </xdr:to>
    <xdr:cxnSp macro="">
      <xdr:nvCxnSpPr>
        <xdr:cNvPr id="846" name="直線コネクタ 845"/>
        <xdr:cNvCxnSpPr/>
      </xdr:nvCxnSpPr>
      <xdr:spPr>
        <a:xfrm flipV="1">
          <a:off x="21323300" y="13208868"/>
          <a:ext cx="838200" cy="4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55862</xdr:rowOff>
    </xdr:from>
    <xdr:to>
      <xdr:col>111</xdr:col>
      <xdr:colOff>177800</xdr:colOff>
      <xdr:row>77</xdr:row>
      <xdr:rowOff>56166</xdr:rowOff>
    </xdr:to>
    <xdr:cxnSp macro="">
      <xdr:nvCxnSpPr>
        <xdr:cNvPr id="849" name="直線コネクタ 848"/>
        <xdr:cNvCxnSpPr/>
      </xdr:nvCxnSpPr>
      <xdr:spPr>
        <a:xfrm>
          <a:off x="20434300" y="13257512"/>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33519</xdr:rowOff>
    </xdr:from>
    <xdr:to>
      <xdr:col>107</xdr:col>
      <xdr:colOff>50800</xdr:colOff>
      <xdr:row>77</xdr:row>
      <xdr:rowOff>55862</xdr:rowOff>
    </xdr:to>
    <xdr:cxnSp macro="">
      <xdr:nvCxnSpPr>
        <xdr:cNvPr id="852" name="直線コネクタ 851"/>
        <xdr:cNvCxnSpPr/>
      </xdr:nvCxnSpPr>
      <xdr:spPr>
        <a:xfrm>
          <a:off x="19545300" y="13235169"/>
          <a:ext cx="889000" cy="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33519</xdr:rowOff>
    </xdr:from>
    <xdr:to>
      <xdr:col>102</xdr:col>
      <xdr:colOff>114300</xdr:colOff>
      <xdr:row>77</xdr:row>
      <xdr:rowOff>45486</xdr:rowOff>
    </xdr:to>
    <xdr:cxnSp macro="">
      <xdr:nvCxnSpPr>
        <xdr:cNvPr id="855" name="直線コネクタ 854"/>
        <xdr:cNvCxnSpPr/>
      </xdr:nvCxnSpPr>
      <xdr:spPr>
        <a:xfrm flipV="1">
          <a:off x="18656300" y="13235169"/>
          <a:ext cx="889000" cy="1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30657</xdr:rowOff>
    </xdr:from>
    <xdr:to>
      <xdr:col>102</xdr:col>
      <xdr:colOff>165100</xdr:colOff>
      <xdr:row>77</xdr:row>
      <xdr:rowOff>132257</xdr:rowOff>
    </xdr:to>
    <xdr:sp macro="" textlink="">
      <xdr:nvSpPr>
        <xdr:cNvPr id="856" name="フローチャート: 判断 855"/>
        <xdr:cNvSpPr/>
      </xdr:nvSpPr>
      <xdr:spPr>
        <a:xfrm>
          <a:off x="19494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123384</xdr:rowOff>
    </xdr:from>
    <xdr:ext cx="534377" cy="259045"/>
    <xdr:sp macro="" textlink="">
      <xdr:nvSpPr>
        <xdr:cNvPr id="857" name="テキスト ボックス 856"/>
        <xdr:cNvSpPr txBox="1"/>
      </xdr:nvSpPr>
      <xdr:spPr>
        <a:xfrm>
          <a:off x="19278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30028</xdr:rowOff>
    </xdr:from>
    <xdr:to>
      <xdr:col>98</xdr:col>
      <xdr:colOff>38100</xdr:colOff>
      <xdr:row>77</xdr:row>
      <xdr:rowOff>131628</xdr:rowOff>
    </xdr:to>
    <xdr:sp macro="" textlink="">
      <xdr:nvSpPr>
        <xdr:cNvPr id="858" name="フローチャート: 判断 857"/>
        <xdr:cNvSpPr/>
      </xdr:nvSpPr>
      <xdr:spPr>
        <a:xfrm>
          <a:off x="18605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122755</xdr:rowOff>
    </xdr:from>
    <xdr:ext cx="534377" cy="259045"/>
    <xdr:sp macro="" textlink="">
      <xdr:nvSpPr>
        <xdr:cNvPr id="859" name="テキスト ボックス 858"/>
        <xdr:cNvSpPr txBox="1"/>
      </xdr:nvSpPr>
      <xdr:spPr>
        <a:xfrm>
          <a:off x="18389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127868</xdr:rowOff>
    </xdr:from>
    <xdr:to>
      <xdr:col>116</xdr:col>
      <xdr:colOff>114300</xdr:colOff>
      <xdr:row>77</xdr:row>
      <xdr:rowOff>58018</xdr:rowOff>
    </xdr:to>
    <xdr:sp macro="" textlink="">
      <xdr:nvSpPr>
        <xdr:cNvPr id="865" name="楕円 864"/>
        <xdr:cNvSpPr/>
      </xdr:nvSpPr>
      <xdr:spPr>
        <a:xfrm>
          <a:off x="22110700" y="1315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106295</xdr:rowOff>
    </xdr:from>
    <xdr:ext cx="534377" cy="259045"/>
    <xdr:sp macro="" textlink="">
      <xdr:nvSpPr>
        <xdr:cNvPr id="866" name="繰出金該当値テキスト"/>
        <xdr:cNvSpPr txBox="1"/>
      </xdr:nvSpPr>
      <xdr:spPr>
        <a:xfrm>
          <a:off x="22212300" y="131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5366</xdr:rowOff>
    </xdr:from>
    <xdr:to>
      <xdr:col>112</xdr:col>
      <xdr:colOff>38100</xdr:colOff>
      <xdr:row>77</xdr:row>
      <xdr:rowOff>106966</xdr:rowOff>
    </xdr:to>
    <xdr:sp macro="" textlink="">
      <xdr:nvSpPr>
        <xdr:cNvPr id="867" name="楕円 866"/>
        <xdr:cNvSpPr/>
      </xdr:nvSpPr>
      <xdr:spPr>
        <a:xfrm>
          <a:off x="21272500" y="132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98093</xdr:rowOff>
    </xdr:from>
    <xdr:ext cx="534377" cy="259045"/>
    <xdr:sp macro="" textlink="">
      <xdr:nvSpPr>
        <xdr:cNvPr id="868" name="テキスト ボックス 867"/>
        <xdr:cNvSpPr txBox="1"/>
      </xdr:nvSpPr>
      <xdr:spPr>
        <a:xfrm>
          <a:off x="21056111" y="132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5062</xdr:rowOff>
    </xdr:from>
    <xdr:to>
      <xdr:col>107</xdr:col>
      <xdr:colOff>101600</xdr:colOff>
      <xdr:row>77</xdr:row>
      <xdr:rowOff>106662</xdr:rowOff>
    </xdr:to>
    <xdr:sp macro="" textlink="">
      <xdr:nvSpPr>
        <xdr:cNvPr id="869" name="楕円 868"/>
        <xdr:cNvSpPr/>
      </xdr:nvSpPr>
      <xdr:spPr>
        <a:xfrm>
          <a:off x="20383500" y="132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97789</xdr:rowOff>
    </xdr:from>
    <xdr:ext cx="534377" cy="259045"/>
    <xdr:sp macro="" textlink="">
      <xdr:nvSpPr>
        <xdr:cNvPr id="870" name="テキスト ボックス 869"/>
        <xdr:cNvSpPr txBox="1"/>
      </xdr:nvSpPr>
      <xdr:spPr>
        <a:xfrm>
          <a:off x="20167111" y="132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154169</xdr:rowOff>
    </xdr:from>
    <xdr:to>
      <xdr:col>102</xdr:col>
      <xdr:colOff>165100</xdr:colOff>
      <xdr:row>77</xdr:row>
      <xdr:rowOff>84319</xdr:rowOff>
    </xdr:to>
    <xdr:sp macro="" textlink="">
      <xdr:nvSpPr>
        <xdr:cNvPr id="871" name="楕円 870"/>
        <xdr:cNvSpPr/>
      </xdr:nvSpPr>
      <xdr:spPr>
        <a:xfrm>
          <a:off x="19494500" y="131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100846</xdr:rowOff>
    </xdr:from>
    <xdr:ext cx="534377" cy="259045"/>
    <xdr:sp macro="" textlink="">
      <xdr:nvSpPr>
        <xdr:cNvPr id="872" name="テキスト ボックス 871"/>
        <xdr:cNvSpPr txBox="1"/>
      </xdr:nvSpPr>
      <xdr:spPr>
        <a:xfrm>
          <a:off x="19278111" y="1295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166136</xdr:rowOff>
    </xdr:from>
    <xdr:to>
      <xdr:col>98</xdr:col>
      <xdr:colOff>38100</xdr:colOff>
      <xdr:row>77</xdr:row>
      <xdr:rowOff>96286</xdr:rowOff>
    </xdr:to>
    <xdr:sp macro="" textlink="">
      <xdr:nvSpPr>
        <xdr:cNvPr id="873" name="楕円 872"/>
        <xdr:cNvSpPr/>
      </xdr:nvSpPr>
      <xdr:spPr>
        <a:xfrm>
          <a:off x="18605500" y="131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112813</xdr:rowOff>
    </xdr:from>
    <xdr:ext cx="534377" cy="259045"/>
    <xdr:sp macro="" textlink="">
      <xdr:nvSpPr>
        <xdr:cNvPr id="874" name="テキスト ボックス 873"/>
        <xdr:cNvSpPr txBox="1"/>
      </xdr:nvSpPr>
      <xdr:spPr>
        <a:xfrm>
          <a:off x="18389111" y="129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類似団体平均と比較し、義務的経費に該当する人件費、扶助費及び公債費については下回っている。</a:t>
          </a:r>
        </a:p>
        <a:p>
          <a:r>
            <a:rPr kumimoji="1" lang="ja-JP" altLang="en-US" sz="1300">
              <a:latin typeface="ＭＳ Ｐゴシック" panose="020B0600070205080204" pitchFamily="50" charset="-128"/>
              <a:ea typeface="ＭＳ Ｐゴシック" panose="020B0600070205080204" pitchFamily="50" charset="-128"/>
            </a:rPr>
            <a:t>　また、維持補修費については町道の維持補修及び除排雪に要する経費の占める割合が大きく、類似団体と比較すると上回る傾向にある。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4,767
4,589
404.94
5,966,938
5,769,671
197,267
3,540,190
6,341,661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143415</xdr:rowOff>
    </xdr:from>
    <xdr:to>
      <xdr:col>24</xdr:col>
      <xdr:colOff>63500</xdr:colOff>
      <xdr:row>37</xdr:row>
      <xdr:rowOff>143796</xdr:rowOff>
    </xdr:to>
    <xdr:cxnSp macro="">
      <xdr:nvCxnSpPr>
        <xdr:cNvPr id="60" name="直線コネクタ 59"/>
        <xdr:cNvCxnSpPr/>
      </xdr:nvCxnSpPr>
      <xdr:spPr>
        <a:xfrm flipV="1">
          <a:off x="3797300" y="648706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143796</xdr:rowOff>
    </xdr:from>
    <xdr:to>
      <xdr:col>19</xdr:col>
      <xdr:colOff>177800</xdr:colOff>
      <xdr:row>37</xdr:row>
      <xdr:rowOff>143853</xdr:rowOff>
    </xdr:to>
    <xdr:cxnSp macro="">
      <xdr:nvCxnSpPr>
        <xdr:cNvPr id="63" name="直線コネクタ 62"/>
        <xdr:cNvCxnSpPr/>
      </xdr:nvCxnSpPr>
      <xdr:spPr>
        <a:xfrm flipV="1">
          <a:off x="2908300" y="648744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140729</xdr:rowOff>
    </xdr:from>
    <xdr:to>
      <xdr:col>15</xdr:col>
      <xdr:colOff>50800</xdr:colOff>
      <xdr:row>37</xdr:row>
      <xdr:rowOff>143853</xdr:rowOff>
    </xdr:to>
    <xdr:cxnSp macro="">
      <xdr:nvCxnSpPr>
        <xdr:cNvPr id="66" name="直線コネクタ 65"/>
        <xdr:cNvCxnSpPr/>
      </xdr:nvCxnSpPr>
      <xdr:spPr>
        <a:xfrm>
          <a:off x="2019300" y="6484379"/>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140729</xdr:rowOff>
    </xdr:from>
    <xdr:to>
      <xdr:col>10</xdr:col>
      <xdr:colOff>114300</xdr:colOff>
      <xdr:row>37</xdr:row>
      <xdr:rowOff>143091</xdr:rowOff>
    </xdr:to>
    <xdr:cxnSp macro="">
      <xdr:nvCxnSpPr>
        <xdr:cNvPr id="69" name="直線コネクタ 68"/>
        <xdr:cNvCxnSpPr/>
      </xdr:nvCxnSpPr>
      <xdr:spPr>
        <a:xfrm flipV="1">
          <a:off x="1130300" y="648437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135191</xdr:rowOff>
    </xdr:from>
    <xdr:to>
      <xdr:col>10</xdr:col>
      <xdr:colOff>165100</xdr:colOff>
      <xdr:row>38</xdr:row>
      <xdr:rowOff>65342</xdr:rowOff>
    </xdr:to>
    <xdr:sp macro="" textlink="">
      <xdr:nvSpPr>
        <xdr:cNvPr id="70" name="フローチャート: 判断 69"/>
        <xdr:cNvSpPr/>
      </xdr:nvSpPr>
      <xdr:spPr>
        <a:xfrm>
          <a:off x="1968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56469</xdr:rowOff>
    </xdr:from>
    <xdr:ext cx="534377" cy="259045"/>
    <xdr:sp macro="" textlink="">
      <xdr:nvSpPr>
        <xdr:cNvPr id="71" name="テキスト ボックス 70"/>
        <xdr:cNvSpPr txBox="1"/>
      </xdr:nvSpPr>
      <xdr:spPr>
        <a:xfrm>
          <a:off x="1752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136411</xdr:rowOff>
    </xdr:from>
    <xdr:to>
      <xdr:col>6</xdr:col>
      <xdr:colOff>38100</xdr:colOff>
      <xdr:row>38</xdr:row>
      <xdr:rowOff>66560</xdr:rowOff>
    </xdr:to>
    <xdr:sp macro="" textlink="">
      <xdr:nvSpPr>
        <xdr:cNvPr id="72" name="フローチャート: 判断 71"/>
        <xdr:cNvSpPr/>
      </xdr:nvSpPr>
      <xdr:spPr>
        <a:xfrm>
          <a:off x="1079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57688</xdr:rowOff>
    </xdr:from>
    <xdr:ext cx="534377" cy="259045"/>
    <xdr:sp macro="" textlink="">
      <xdr:nvSpPr>
        <xdr:cNvPr id="73" name="テキスト ボックス 72"/>
        <xdr:cNvSpPr txBox="1"/>
      </xdr:nvSpPr>
      <xdr:spPr>
        <a:xfrm>
          <a:off x="863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92615</xdr:rowOff>
    </xdr:from>
    <xdr:to>
      <xdr:col>24</xdr:col>
      <xdr:colOff>114300</xdr:colOff>
      <xdr:row>38</xdr:row>
      <xdr:rowOff>22765</xdr:rowOff>
    </xdr:to>
    <xdr:sp macro="" textlink="">
      <xdr:nvSpPr>
        <xdr:cNvPr id="79" name="楕円 78"/>
        <xdr:cNvSpPr/>
      </xdr:nvSpPr>
      <xdr:spPr>
        <a:xfrm>
          <a:off x="4584700" y="64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7542</xdr:rowOff>
    </xdr:from>
    <xdr:ext cx="534377" cy="259045"/>
    <xdr:sp macro="" textlink="">
      <xdr:nvSpPr>
        <xdr:cNvPr id="80" name="議会費該当値テキスト"/>
        <xdr:cNvSpPr txBox="1"/>
      </xdr:nvSpPr>
      <xdr:spPr>
        <a:xfrm>
          <a:off x="4686300" y="635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92996</xdr:rowOff>
    </xdr:from>
    <xdr:to>
      <xdr:col>20</xdr:col>
      <xdr:colOff>38100</xdr:colOff>
      <xdr:row>38</xdr:row>
      <xdr:rowOff>23146</xdr:rowOff>
    </xdr:to>
    <xdr:sp macro="" textlink="">
      <xdr:nvSpPr>
        <xdr:cNvPr id="81" name="楕円 80"/>
        <xdr:cNvSpPr/>
      </xdr:nvSpPr>
      <xdr:spPr>
        <a:xfrm>
          <a:off x="3746500" y="64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14273</xdr:rowOff>
    </xdr:from>
    <xdr:ext cx="534377" cy="259045"/>
    <xdr:sp macro="" textlink="">
      <xdr:nvSpPr>
        <xdr:cNvPr id="82" name="テキスト ボックス 81"/>
        <xdr:cNvSpPr txBox="1"/>
      </xdr:nvSpPr>
      <xdr:spPr>
        <a:xfrm>
          <a:off x="3530111" y="65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93053</xdr:rowOff>
    </xdr:from>
    <xdr:to>
      <xdr:col>15</xdr:col>
      <xdr:colOff>101600</xdr:colOff>
      <xdr:row>38</xdr:row>
      <xdr:rowOff>23203</xdr:rowOff>
    </xdr:to>
    <xdr:sp macro="" textlink="">
      <xdr:nvSpPr>
        <xdr:cNvPr id="83" name="楕円 82"/>
        <xdr:cNvSpPr/>
      </xdr:nvSpPr>
      <xdr:spPr>
        <a:xfrm>
          <a:off x="2857500" y="643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14330</xdr:rowOff>
    </xdr:from>
    <xdr:ext cx="534377" cy="259045"/>
    <xdr:sp macro="" textlink="">
      <xdr:nvSpPr>
        <xdr:cNvPr id="84" name="テキスト ボックス 83"/>
        <xdr:cNvSpPr txBox="1"/>
      </xdr:nvSpPr>
      <xdr:spPr>
        <a:xfrm>
          <a:off x="2641111" y="652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89929</xdr:rowOff>
    </xdr:from>
    <xdr:to>
      <xdr:col>10</xdr:col>
      <xdr:colOff>165100</xdr:colOff>
      <xdr:row>38</xdr:row>
      <xdr:rowOff>20079</xdr:rowOff>
    </xdr:to>
    <xdr:sp macro="" textlink="">
      <xdr:nvSpPr>
        <xdr:cNvPr id="85" name="楕円 84"/>
        <xdr:cNvSpPr/>
      </xdr:nvSpPr>
      <xdr:spPr>
        <a:xfrm>
          <a:off x="1968500" y="64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36606</xdr:rowOff>
    </xdr:from>
    <xdr:ext cx="534377" cy="259045"/>
    <xdr:sp macro="" textlink="">
      <xdr:nvSpPr>
        <xdr:cNvPr id="86" name="テキスト ボックス 85"/>
        <xdr:cNvSpPr txBox="1"/>
      </xdr:nvSpPr>
      <xdr:spPr>
        <a:xfrm>
          <a:off x="1752111" y="620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92291</xdr:rowOff>
    </xdr:from>
    <xdr:to>
      <xdr:col>6</xdr:col>
      <xdr:colOff>38100</xdr:colOff>
      <xdr:row>38</xdr:row>
      <xdr:rowOff>22440</xdr:rowOff>
    </xdr:to>
    <xdr:sp macro="" textlink="">
      <xdr:nvSpPr>
        <xdr:cNvPr id="87" name="楕円 86"/>
        <xdr:cNvSpPr/>
      </xdr:nvSpPr>
      <xdr:spPr>
        <a:xfrm>
          <a:off x="1079500" y="64359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38968</xdr:rowOff>
    </xdr:from>
    <xdr:ext cx="534377" cy="259045"/>
    <xdr:sp macro="" textlink="">
      <xdr:nvSpPr>
        <xdr:cNvPr id="88" name="テキスト ボックス 87"/>
        <xdr:cNvSpPr txBox="1"/>
      </xdr:nvSpPr>
      <xdr:spPr>
        <a:xfrm>
          <a:off x="863111" y="62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5828</xdr:rowOff>
    </xdr:from>
    <xdr:to>
      <xdr:col>24</xdr:col>
      <xdr:colOff>63500</xdr:colOff>
      <xdr:row>58</xdr:row>
      <xdr:rowOff>79349</xdr:rowOff>
    </xdr:to>
    <xdr:cxnSp macro="">
      <xdr:nvCxnSpPr>
        <xdr:cNvPr id="117" name="直線コネクタ 116"/>
        <xdr:cNvCxnSpPr/>
      </xdr:nvCxnSpPr>
      <xdr:spPr>
        <a:xfrm>
          <a:off x="3797300" y="9949928"/>
          <a:ext cx="838200" cy="7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5828</xdr:rowOff>
    </xdr:from>
    <xdr:to>
      <xdr:col>19</xdr:col>
      <xdr:colOff>177800</xdr:colOff>
      <xdr:row>58</xdr:row>
      <xdr:rowOff>27433</xdr:rowOff>
    </xdr:to>
    <xdr:cxnSp macro="">
      <xdr:nvCxnSpPr>
        <xdr:cNvPr id="120" name="直線コネクタ 119"/>
        <xdr:cNvCxnSpPr/>
      </xdr:nvCxnSpPr>
      <xdr:spPr>
        <a:xfrm flipV="1">
          <a:off x="2908300" y="9949928"/>
          <a:ext cx="889000" cy="2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27433</xdr:rowOff>
    </xdr:from>
    <xdr:to>
      <xdr:col>15</xdr:col>
      <xdr:colOff>50800</xdr:colOff>
      <xdr:row>58</xdr:row>
      <xdr:rowOff>106734</xdr:rowOff>
    </xdr:to>
    <xdr:cxnSp macro="">
      <xdr:nvCxnSpPr>
        <xdr:cNvPr id="123" name="直線コネクタ 122"/>
        <xdr:cNvCxnSpPr/>
      </xdr:nvCxnSpPr>
      <xdr:spPr>
        <a:xfrm flipV="1">
          <a:off x="2019300" y="9971533"/>
          <a:ext cx="889000" cy="7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106734</xdr:rowOff>
    </xdr:from>
    <xdr:to>
      <xdr:col>10</xdr:col>
      <xdr:colOff>114300</xdr:colOff>
      <xdr:row>58</xdr:row>
      <xdr:rowOff>116527</xdr:rowOff>
    </xdr:to>
    <xdr:cxnSp macro="">
      <xdr:nvCxnSpPr>
        <xdr:cNvPr id="126" name="直線コネクタ 125"/>
        <xdr:cNvCxnSpPr/>
      </xdr:nvCxnSpPr>
      <xdr:spPr>
        <a:xfrm flipV="1">
          <a:off x="1130300" y="10050834"/>
          <a:ext cx="8890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27" name="フローチャート: 判断 126"/>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135472</xdr:rowOff>
    </xdr:from>
    <xdr:ext cx="599010" cy="259045"/>
    <xdr:sp macro="" textlink="">
      <xdr:nvSpPr>
        <xdr:cNvPr id="128" name="テキスト ボックス 127"/>
        <xdr:cNvSpPr txBox="1"/>
      </xdr:nvSpPr>
      <xdr:spPr>
        <a:xfrm>
          <a:off x="1719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29" name="フローチャート: 判断 128"/>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145502</xdr:rowOff>
    </xdr:from>
    <xdr:ext cx="599010" cy="259045"/>
    <xdr:sp macro="" textlink="">
      <xdr:nvSpPr>
        <xdr:cNvPr id="130" name="テキスト ボックス 129"/>
        <xdr:cNvSpPr txBox="1"/>
      </xdr:nvSpPr>
      <xdr:spPr>
        <a:xfrm>
          <a:off x="830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28549</xdr:rowOff>
    </xdr:from>
    <xdr:to>
      <xdr:col>24</xdr:col>
      <xdr:colOff>114300</xdr:colOff>
      <xdr:row>58</xdr:row>
      <xdr:rowOff>130149</xdr:rowOff>
    </xdr:to>
    <xdr:sp macro="" textlink="">
      <xdr:nvSpPr>
        <xdr:cNvPr id="136" name="楕円 135"/>
        <xdr:cNvSpPr/>
      </xdr:nvSpPr>
      <xdr:spPr>
        <a:xfrm>
          <a:off x="4584700" y="99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114926</xdr:rowOff>
    </xdr:from>
    <xdr:ext cx="599010" cy="259045"/>
    <xdr:sp macro="" textlink="">
      <xdr:nvSpPr>
        <xdr:cNvPr id="137" name="総務費該当値テキスト"/>
        <xdr:cNvSpPr txBox="1"/>
      </xdr:nvSpPr>
      <xdr:spPr>
        <a:xfrm>
          <a:off x="4686300" y="988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126478</xdr:rowOff>
    </xdr:from>
    <xdr:to>
      <xdr:col>20</xdr:col>
      <xdr:colOff>38100</xdr:colOff>
      <xdr:row>58</xdr:row>
      <xdr:rowOff>56628</xdr:rowOff>
    </xdr:to>
    <xdr:sp macro="" textlink="">
      <xdr:nvSpPr>
        <xdr:cNvPr id="138" name="楕円 137"/>
        <xdr:cNvSpPr/>
      </xdr:nvSpPr>
      <xdr:spPr>
        <a:xfrm>
          <a:off x="3746500" y="98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47755</xdr:rowOff>
    </xdr:from>
    <xdr:ext cx="599010" cy="259045"/>
    <xdr:sp macro="" textlink="">
      <xdr:nvSpPr>
        <xdr:cNvPr id="139" name="テキスト ボックス 138"/>
        <xdr:cNvSpPr txBox="1"/>
      </xdr:nvSpPr>
      <xdr:spPr>
        <a:xfrm>
          <a:off x="3497795" y="999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148083</xdr:rowOff>
    </xdr:from>
    <xdr:to>
      <xdr:col>15</xdr:col>
      <xdr:colOff>101600</xdr:colOff>
      <xdr:row>58</xdr:row>
      <xdr:rowOff>78233</xdr:rowOff>
    </xdr:to>
    <xdr:sp macro="" textlink="">
      <xdr:nvSpPr>
        <xdr:cNvPr id="140" name="楕円 139"/>
        <xdr:cNvSpPr/>
      </xdr:nvSpPr>
      <xdr:spPr>
        <a:xfrm>
          <a:off x="2857500" y="992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69360</xdr:rowOff>
    </xdr:from>
    <xdr:ext cx="599010" cy="259045"/>
    <xdr:sp macro="" textlink="">
      <xdr:nvSpPr>
        <xdr:cNvPr id="141" name="テキスト ボックス 140"/>
        <xdr:cNvSpPr txBox="1"/>
      </xdr:nvSpPr>
      <xdr:spPr>
        <a:xfrm>
          <a:off x="2608795" y="1001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55934</xdr:rowOff>
    </xdr:from>
    <xdr:to>
      <xdr:col>10</xdr:col>
      <xdr:colOff>165100</xdr:colOff>
      <xdr:row>58</xdr:row>
      <xdr:rowOff>157534</xdr:rowOff>
    </xdr:to>
    <xdr:sp macro="" textlink="">
      <xdr:nvSpPr>
        <xdr:cNvPr id="142" name="楕円 141"/>
        <xdr:cNvSpPr/>
      </xdr:nvSpPr>
      <xdr:spPr>
        <a:xfrm>
          <a:off x="1968500" y="100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148661</xdr:rowOff>
    </xdr:from>
    <xdr:ext cx="599010" cy="259045"/>
    <xdr:sp macro="" textlink="">
      <xdr:nvSpPr>
        <xdr:cNvPr id="143" name="テキスト ボックス 142"/>
        <xdr:cNvSpPr txBox="1"/>
      </xdr:nvSpPr>
      <xdr:spPr>
        <a:xfrm>
          <a:off x="1719795" y="1009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65727</xdr:rowOff>
    </xdr:from>
    <xdr:to>
      <xdr:col>6</xdr:col>
      <xdr:colOff>38100</xdr:colOff>
      <xdr:row>58</xdr:row>
      <xdr:rowOff>167327</xdr:rowOff>
    </xdr:to>
    <xdr:sp macro="" textlink="">
      <xdr:nvSpPr>
        <xdr:cNvPr id="144" name="楕円 143"/>
        <xdr:cNvSpPr/>
      </xdr:nvSpPr>
      <xdr:spPr>
        <a:xfrm>
          <a:off x="1079500" y="100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158454</xdr:rowOff>
    </xdr:from>
    <xdr:ext cx="599010" cy="259045"/>
    <xdr:sp macro="" textlink="">
      <xdr:nvSpPr>
        <xdr:cNvPr id="145" name="テキスト ボックス 144"/>
        <xdr:cNvSpPr txBox="1"/>
      </xdr:nvSpPr>
      <xdr:spPr>
        <a:xfrm>
          <a:off x="830795" y="1010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145679</xdr:rowOff>
    </xdr:from>
    <xdr:to>
      <xdr:col>24</xdr:col>
      <xdr:colOff>63500</xdr:colOff>
      <xdr:row>76</xdr:row>
      <xdr:rowOff>154291</xdr:rowOff>
    </xdr:to>
    <xdr:cxnSp macro="">
      <xdr:nvCxnSpPr>
        <xdr:cNvPr id="177" name="直線コネクタ 176"/>
        <xdr:cNvCxnSpPr/>
      </xdr:nvCxnSpPr>
      <xdr:spPr>
        <a:xfrm>
          <a:off x="3797300" y="13175879"/>
          <a:ext cx="838200" cy="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145679</xdr:rowOff>
    </xdr:from>
    <xdr:to>
      <xdr:col>19</xdr:col>
      <xdr:colOff>177800</xdr:colOff>
      <xdr:row>77</xdr:row>
      <xdr:rowOff>101498</xdr:rowOff>
    </xdr:to>
    <xdr:cxnSp macro="">
      <xdr:nvCxnSpPr>
        <xdr:cNvPr id="180" name="直線コネクタ 179"/>
        <xdr:cNvCxnSpPr/>
      </xdr:nvCxnSpPr>
      <xdr:spPr>
        <a:xfrm flipV="1">
          <a:off x="2908300" y="13175879"/>
          <a:ext cx="889000" cy="1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101498</xdr:rowOff>
    </xdr:from>
    <xdr:to>
      <xdr:col>15</xdr:col>
      <xdr:colOff>50800</xdr:colOff>
      <xdr:row>77</xdr:row>
      <xdr:rowOff>111709</xdr:rowOff>
    </xdr:to>
    <xdr:cxnSp macro="">
      <xdr:nvCxnSpPr>
        <xdr:cNvPr id="183" name="直線コネクタ 182"/>
        <xdr:cNvCxnSpPr/>
      </xdr:nvCxnSpPr>
      <xdr:spPr>
        <a:xfrm flipV="1">
          <a:off x="2019300" y="13303148"/>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44723</xdr:rowOff>
    </xdr:from>
    <xdr:to>
      <xdr:col>10</xdr:col>
      <xdr:colOff>114300</xdr:colOff>
      <xdr:row>77</xdr:row>
      <xdr:rowOff>111709</xdr:rowOff>
    </xdr:to>
    <xdr:cxnSp macro="">
      <xdr:nvCxnSpPr>
        <xdr:cNvPr id="186" name="直線コネクタ 185"/>
        <xdr:cNvCxnSpPr/>
      </xdr:nvCxnSpPr>
      <xdr:spPr>
        <a:xfrm>
          <a:off x="1130300" y="13246373"/>
          <a:ext cx="889000" cy="6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87708</xdr:rowOff>
    </xdr:from>
    <xdr:to>
      <xdr:col>10</xdr:col>
      <xdr:colOff>165100</xdr:colOff>
      <xdr:row>78</xdr:row>
      <xdr:rowOff>17858</xdr:rowOff>
    </xdr:to>
    <xdr:sp macro="" textlink="">
      <xdr:nvSpPr>
        <xdr:cNvPr id="187" name="フローチャート: 判断 186"/>
        <xdr:cNvSpPr/>
      </xdr:nvSpPr>
      <xdr:spPr>
        <a:xfrm>
          <a:off x="1968500" y="1328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8985</xdr:rowOff>
    </xdr:from>
    <xdr:ext cx="599010" cy="259045"/>
    <xdr:sp macro="" textlink="">
      <xdr:nvSpPr>
        <xdr:cNvPr id="188" name="テキスト ボックス 187"/>
        <xdr:cNvSpPr txBox="1"/>
      </xdr:nvSpPr>
      <xdr:spPr>
        <a:xfrm>
          <a:off x="1719795" y="1338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105941</xdr:rowOff>
    </xdr:from>
    <xdr:to>
      <xdr:col>6</xdr:col>
      <xdr:colOff>38100</xdr:colOff>
      <xdr:row>78</xdr:row>
      <xdr:rowOff>36091</xdr:rowOff>
    </xdr:to>
    <xdr:sp macro="" textlink="">
      <xdr:nvSpPr>
        <xdr:cNvPr id="189" name="フローチャート: 判断 188"/>
        <xdr:cNvSpPr/>
      </xdr:nvSpPr>
      <xdr:spPr>
        <a:xfrm>
          <a:off x="1079500" y="1330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27218</xdr:rowOff>
    </xdr:from>
    <xdr:ext cx="599010" cy="259045"/>
    <xdr:sp macro="" textlink="">
      <xdr:nvSpPr>
        <xdr:cNvPr id="190" name="テキスト ボックス 189"/>
        <xdr:cNvSpPr txBox="1"/>
      </xdr:nvSpPr>
      <xdr:spPr>
        <a:xfrm>
          <a:off x="830795" y="1340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103491</xdr:rowOff>
    </xdr:from>
    <xdr:to>
      <xdr:col>24</xdr:col>
      <xdr:colOff>114300</xdr:colOff>
      <xdr:row>77</xdr:row>
      <xdr:rowOff>33641</xdr:rowOff>
    </xdr:to>
    <xdr:sp macro="" textlink="">
      <xdr:nvSpPr>
        <xdr:cNvPr id="196" name="楕円 195"/>
        <xdr:cNvSpPr/>
      </xdr:nvSpPr>
      <xdr:spPr>
        <a:xfrm>
          <a:off x="4584700" y="131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81918</xdr:rowOff>
    </xdr:from>
    <xdr:ext cx="599010" cy="259045"/>
    <xdr:sp macro="" textlink="">
      <xdr:nvSpPr>
        <xdr:cNvPr id="197" name="民生費該当値テキスト"/>
        <xdr:cNvSpPr txBox="1"/>
      </xdr:nvSpPr>
      <xdr:spPr>
        <a:xfrm>
          <a:off x="4686300" y="1311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94879</xdr:rowOff>
    </xdr:from>
    <xdr:to>
      <xdr:col>20</xdr:col>
      <xdr:colOff>38100</xdr:colOff>
      <xdr:row>77</xdr:row>
      <xdr:rowOff>25029</xdr:rowOff>
    </xdr:to>
    <xdr:sp macro="" textlink="">
      <xdr:nvSpPr>
        <xdr:cNvPr id="198" name="楕円 197"/>
        <xdr:cNvSpPr/>
      </xdr:nvSpPr>
      <xdr:spPr>
        <a:xfrm>
          <a:off x="3746500" y="1312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16156</xdr:rowOff>
    </xdr:from>
    <xdr:ext cx="599010" cy="259045"/>
    <xdr:sp macro="" textlink="">
      <xdr:nvSpPr>
        <xdr:cNvPr id="199" name="テキスト ボックス 198"/>
        <xdr:cNvSpPr txBox="1"/>
      </xdr:nvSpPr>
      <xdr:spPr>
        <a:xfrm>
          <a:off x="3497795" y="13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50698</xdr:rowOff>
    </xdr:from>
    <xdr:to>
      <xdr:col>15</xdr:col>
      <xdr:colOff>101600</xdr:colOff>
      <xdr:row>77</xdr:row>
      <xdr:rowOff>152298</xdr:rowOff>
    </xdr:to>
    <xdr:sp macro="" textlink="">
      <xdr:nvSpPr>
        <xdr:cNvPr id="200" name="楕円 199"/>
        <xdr:cNvSpPr/>
      </xdr:nvSpPr>
      <xdr:spPr>
        <a:xfrm>
          <a:off x="2857500" y="132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143425</xdr:rowOff>
    </xdr:from>
    <xdr:ext cx="599010" cy="259045"/>
    <xdr:sp macro="" textlink="">
      <xdr:nvSpPr>
        <xdr:cNvPr id="201" name="テキスト ボックス 200"/>
        <xdr:cNvSpPr txBox="1"/>
      </xdr:nvSpPr>
      <xdr:spPr>
        <a:xfrm>
          <a:off x="2608795" y="1334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60909</xdr:rowOff>
    </xdr:from>
    <xdr:to>
      <xdr:col>10</xdr:col>
      <xdr:colOff>165100</xdr:colOff>
      <xdr:row>77</xdr:row>
      <xdr:rowOff>162509</xdr:rowOff>
    </xdr:to>
    <xdr:sp macro="" textlink="">
      <xdr:nvSpPr>
        <xdr:cNvPr id="202" name="楕円 201"/>
        <xdr:cNvSpPr/>
      </xdr:nvSpPr>
      <xdr:spPr>
        <a:xfrm>
          <a:off x="1968500" y="1326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7586</xdr:rowOff>
    </xdr:from>
    <xdr:ext cx="599010" cy="259045"/>
    <xdr:sp macro="" textlink="">
      <xdr:nvSpPr>
        <xdr:cNvPr id="203" name="テキスト ボックス 202"/>
        <xdr:cNvSpPr txBox="1"/>
      </xdr:nvSpPr>
      <xdr:spPr>
        <a:xfrm>
          <a:off x="1719795" y="1303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165373</xdr:rowOff>
    </xdr:from>
    <xdr:to>
      <xdr:col>6</xdr:col>
      <xdr:colOff>38100</xdr:colOff>
      <xdr:row>77</xdr:row>
      <xdr:rowOff>95523</xdr:rowOff>
    </xdr:to>
    <xdr:sp macro="" textlink="">
      <xdr:nvSpPr>
        <xdr:cNvPr id="204" name="楕円 203"/>
        <xdr:cNvSpPr/>
      </xdr:nvSpPr>
      <xdr:spPr>
        <a:xfrm>
          <a:off x="1079500" y="131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112050</xdr:rowOff>
    </xdr:from>
    <xdr:ext cx="599010" cy="259045"/>
    <xdr:sp macro="" textlink="">
      <xdr:nvSpPr>
        <xdr:cNvPr id="205" name="テキスト ボックス 204"/>
        <xdr:cNvSpPr txBox="1"/>
      </xdr:nvSpPr>
      <xdr:spPr>
        <a:xfrm>
          <a:off x="830795" y="1297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149121</xdr:rowOff>
    </xdr:from>
    <xdr:to>
      <xdr:col>24</xdr:col>
      <xdr:colOff>63500</xdr:colOff>
      <xdr:row>97</xdr:row>
      <xdr:rowOff>82618</xdr:rowOff>
    </xdr:to>
    <xdr:cxnSp macro="">
      <xdr:nvCxnSpPr>
        <xdr:cNvPr id="236" name="直線コネクタ 235"/>
        <xdr:cNvCxnSpPr/>
      </xdr:nvCxnSpPr>
      <xdr:spPr>
        <a:xfrm flipV="1">
          <a:off x="3797300" y="16608321"/>
          <a:ext cx="838200" cy="10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82618</xdr:rowOff>
    </xdr:from>
    <xdr:to>
      <xdr:col>19</xdr:col>
      <xdr:colOff>177800</xdr:colOff>
      <xdr:row>97</xdr:row>
      <xdr:rowOff>105004</xdr:rowOff>
    </xdr:to>
    <xdr:cxnSp macro="">
      <xdr:nvCxnSpPr>
        <xdr:cNvPr id="239" name="直線コネクタ 238"/>
        <xdr:cNvCxnSpPr/>
      </xdr:nvCxnSpPr>
      <xdr:spPr>
        <a:xfrm flipV="1">
          <a:off x="2908300" y="16713268"/>
          <a:ext cx="8890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105004</xdr:rowOff>
    </xdr:from>
    <xdr:to>
      <xdr:col>15</xdr:col>
      <xdr:colOff>50800</xdr:colOff>
      <xdr:row>97</xdr:row>
      <xdr:rowOff>120714</xdr:rowOff>
    </xdr:to>
    <xdr:cxnSp macro="">
      <xdr:nvCxnSpPr>
        <xdr:cNvPr id="242" name="直線コネクタ 241"/>
        <xdr:cNvCxnSpPr/>
      </xdr:nvCxnSpPr>
      <xdr:spPr>
        <a:xfrm flipV="1">
          <a:off x="2019300" y="16735654"/>
          <a:ext cx="8890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120714</xdr:rowOff>
    </xdr:from>
    <xdr:to>
      <xdr:col>10</xdr:col>
      <xdr:colOff>114300</xdr:colOff>
      <xdr:row>97</xdr:row>
      <xdr:rowOff>156865</xdr:rowOff>
    </xdr:to>
    <xdr:cxnSp macro="">
      <xdr:nvCxnSpPr>
        <xdr:cNvPr id="245" name="直線コネクタ 244"/>
        <xdr:cNvCxnSpPr/>
      </xdr:nvCxnSpPr>
      <xdr:spPr>
        <a:xfrm flipV="1">
          <a:off x="1130300" y="16751364"/>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103805</xdr:rowOff>
    </xdr:from>
    <xdr:to>
      <xdr:col>10</xdr:col>
      <xdr:colOff>165100</xdr:colOff>
      <xdr:row>98</xdr:row>
      <xdr:rowOff>33955</xdr:rowOff>
    </xdr:to>
    <xdr:sp macro="" textlink="">
      <xdr:nvSpPr>
        <xdr:cNvPr id="246" name="フローチャート: 判断 245"/>
        <xdr:cNvSpPr/>
      </xdr:nvSpPr>
      <xdr:spPr>
        <a:xfrm>
          <a:off x="1968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25082</xdr:rowOff>
    </xdr:from>
    <xdr:ext cx="534377" cy="259045"/>
    <xdr:sp macro="" textlink="">
      <xdr:nvSpPr>
        <xdr:cNvPr id="247" name="テキスト ボックス 246"/>
        <xdr:cNvSpPr txBox="1"/>
      </xdr:nvSpPr>
      <xdr:spPr>
        <a:xfrm>
          <a:off x="1752111" y="168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120152</xdr:rowOff>
    </xdr:from>
    <xdr:to>
      <xdr:col>6</xdr:col>
      <xdr:colOff>38100</xdr:colOff>
      <xdr:row>98</xdr:row>
      <xdr:rowOff>50302</xdr:rowOff>
    </xdr:to>
    <xdr:sp macro="" textlink="">
      <xdr:nvSpPr>
        <xdr:cNvPr id="248" name="フローチャート: 判断 247"/>
        <xdr:cNvSpPr/>
      </xdr:nvSpPr>
      <xdr:spPr>
        <a:xfrm>
          <a:off x="1079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41429</xdr:rowOff>
    </xdr:from>
    <xdr:ext cx="534377" cy="259045"/>
    <xdr:sp macro="" textlink="">
      <xdr:nvSpPr>
        <xdr:cNvPr id="249" name="テキスト ボックス 248"/>
        <xdr:cNvSpPr txBox="1"/>
      </xdr:nvSpPr>
      <xdr:spPr>
        <a:xfrm>
          <a:off x="863111" y="168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98321</xdr:rowOff>
    </xdr:from>
    <xdr:to>
      <xdr:col>24</xdr:col>
      <xdr:colOff>114300</xdr:colOff>
      <xdr:row>97</xdr:row>
      <xdr:rowOff>28471</xdr:rowOff>
    </xdr:to>
    <xdr:sp macro="" textlink="">
      <xdr:nvSpPr>
        <xdr:cNvPr id="255" name="楕円 254"/>
        <xdr:cNvSpPr/>
      </xdr:nvSpPr>
      <xdr:spPr>
        <a:xfrm>
          <a:off x="4584700" y="1655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121198</xdr:rowOff>
    </xdr:from>
    <xdr:ext cx="599010" cy="259045"/>
    <xdr:sp macro="" textlink="">
      <xdr:nvSpPr>
        <xdr:cNvPr id="256" name="衛生費該当値テキスト"/>
        <xdr:cNvSpPr txBox="1"/>
      </xdr:nvSpPr>
      <xdr:spPr>
        <a:xfrm>
          <a:off x="4686300" y="1640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31818</xdr:rowOff>
    </xdr:from>
    <xdr:to>
      <xdr:col>20</xdr:col>
      <xdr:colOff>38100</xdr:colOff>
      <xdr:row>97</xdr:row>
      <xdr:rowOff>133418</xdr:rowOff>
    </xdr:to>
    <xdr:sp macro="" textlink="">
      <xdr:nvSpPr>
        <xdr:cNvPr id="257" name="楕円 256"/>
        <xdr:cNvSpPr/>
      </xdr:nvSpPr>
      <xdr:spPr>
        <a:xfrm>
          <a:off x="3746500" y="166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124545</xdr:rowOff>
    </xdr:from>
    <xdr:ext cx="599010" cy="259045"/>
    <xdr:sp macro="" textlink="">
      <xdr:nvSpPr>
        <xdr:cNvPr id="258" name="テキスト ボックス 257"/>
        <xdr:cNvSpPr txBox="1"/>
      </xdr:nvSpPr>
      <xdr:spPr>
        <a:xfrm>
          <a:off x="3497795" y="1675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54204</xdr:rowOff>
    </xdr:from>
    <xdr:to>
      <xdr:col>15</xdr:col>
      <xdr:colOff>101600</xdr:colOff>
      <xdr:row>97</xdr:row>
      <xdr:rowOff>155804</xdr:rowOff>
    </xdr:to>
    <xdr:sp macro="" textlink="">
      <xdr:nvSpPr>
        <xdr:cNvPr id="259" name="楕円 258"/>
        <xdr:cNvSpPr/>
      </xdr:nvSpPr>
      <xdr:spPr>
        <a:xfrm>
          <a:off x="2857500" y="166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146931</xdr:rowOff>
    </xdr:from>
    <xdr:ext cx="599010" cy="259045"/>
    <xdr:sp macro="" textlink="">
      <xdr:nvSpPr>
        <xdr:cNvPr id="260" name="テキスト ボックス 259"/>
        <xdr:cNvSpPr txBox="1"/>
      </xdr:nvSpPr>
      <xdr:spPr>
        <a:xfrm>
          <a:off x="2608795" y="1677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69914</xdr:rowOff>
    </xdr:from>
    <xdr:to>
      <xdr:col>10</xdr:col>
      <xdr:colOff>165100</xdr:colOff>
      <xdr:row>98</xdr:row>
      <xdr:rowOff>64</xdr:rowOff>
    </xdr:to>
    <xdr:sp macro="" textlink="">
      <xdr:nvSpPr>
        <xdr:cNvPr id="261" name="楕円 260"/>
        <xdr:cNvSpPr/>
      </xdr:nvSpPr>
      <xdr:spPr>
        <a:xfrm>
          <a:off x="1968500" y="167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16591</xdr:rowOff>
    </xdr:from>
    <xdr:ext cx="534377" cy="259045"/>
    <xdr:sp macro="" textlink="">
      <xdr:nvSpPr>
        <xdr:cNvPr id="262" name="テキスト ボックス 261"/>
        <xdr:cNvSpPr txBox="1"/>
      </xdr:nvSpPr>
      <xdr:spPr>
        <a:xfrm>
          <a:off x="1752111" y="164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106065</xdr:rowOff>
    </xdr:from>
    <xdr:to>
      <xdr:col>6</xdr:col>
      <xdr:colOff>38100</xdr:colOff>
      <xdr:row>98</xdr:row>
      <xdr:rowOff>36215</xdr:rowOff>
    </xdr:to>
    <xdr:sp macro="" textlink="">
      <xdr:nvSpPr>
        <xdr:cNvPr id="263" name="楕円 262"/>
        <xdr:cNvSpPr/>
      </xdr:nvSpPr>
      <xdr:spPr>
        <a:xfrm>
          <a:off x="1079500" y="1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52742</xdr:rowOff>
    </xdr:from>
    <xdr:ext cx="534377" cy="259045"/>
    <xdr:sp macro="" textlink="">
      <xdr:nvSpPr>
        <xdr:cNvPr id="264" name="テキスト ボックス 263"/>
        <xdr:cNvSpPr txBox="1"/>
      </xdr:nvSpPr>
      <xdr:spPr>
        <a:xfrm>
          <a:off x="863111" y="165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100711</xdr:rowOff>
    </xdr:from>
    <xdr:to>
      <xdr:col>41</xdr:col>
      <xdr:colOff>101600</xdr:colOff>
      <xdr:row>39</xdr:row>
      <xdr:rowOff>30861</xdr:rowOff>
    </xdr:to>
    <xdr:sp macro="" textlink="">
      <xdr:nvSpPr>
        <xdr:cNvPr id="303" name="フローチャート: 判断 302"/>
        <xdr:cNvSpPr/>
      </xdr:nvSpPr>
      <xdr:spPr>
        <a:xfrm>
          <a:off x="7810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47388</xdr:rowOff>
    </xdr:from>
    <xdr:ext cx="378565" cy="259045"/>
    <xdr:sp macro="" textlink="">
      <xdr:nvSpPr>
        <xdr:cNvPr id="304" name="テキスト ボックス 303"/>
        <xdr:cNvSpPr txBox="1"/>
      </xdr:nvSpPr>
      <xdr:spPr>
        <a:xfrm>
          <a:off x="7672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98679</xdr:rowOff>
    </xdr:from>
    <xdr:to>
      <xdr:col>36</xdr:col>
      <xdr:colOff>165100</xdr:colOff>
      <xdr:row>39</xdr:row>
      <xdr:rowOff>28829</xdr:rowOff>
    </xdr:to>
    <xdr:sp macro="" textlink="">
      <xdr:nvSpPr>
        <xdr:cNvPr id="305" name="フローチャート: 判断 304"/>
        <xdr:cNvSpPr/>
      </xdr:nvSpPr>
      <xdr:spPr>
        <a:xfrm>
          <a:off x="6921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45356</xdr:rowOff>
    </xdr:from>
    <xdr:ext cx="378565" cy="259045"/>
    <xdr:sp macro="" textlink="">
      <xdr:nvSpPr>
        <xdr:cNvPr id="306" name="テキスト ボックス 305"/>
        <xdr:cNvSpPr txBox="1"/>
      </xdr:nvSpPr>
      <xdr:spPr>
        <a:xfrm>
          <a:off x="6783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9124</xdr:rowOff>
    </xdr:from>
    <xdr:to>
      <xdr:col>55</xdr:col>
      <xdr:colOff>0</xdr:colOff>
      <xdr:row>58</xdr:row>
      <xdr:rowOff>72358</xdr:rowOff>
    </xdr:to>
    <xdr:cxnSp macro="">
      <xdr:nvCxnSpPr>
        <xdr:cNvPr id="348" name="直線コネクタ 347"/>
        <xdr:cNvCxnSpPr/>
      </xdr:nvCxnSpPr>
      <xdr:spPr>
        <a:xfrm>
          <a:off x="9639300" y="9953224"/>
          <a:ext cx="838200" cy="6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9124</xdr:rowOff>
    </xdr:from>
    <xdr:to>
      <xdr:col>50</xdr:col>
      <xdr:colOff>114300</xdr:colOff>
      <xdr:row>58</xdr:row>
      <xdr:rowOff>92701</xdr:rowOff>
    </xdr:to>
    <xdr:cxnSp macro="">
      <xdr:nvCxnSpPr>
        <xdr:cNvPr id="351" name="直線コネクタ 350"/>
        <xdr:cNvCxnSpPr/>
      </xdr:nvCxnSpPr>
      <xdr:spPr>
        <a:xfrm flipV="1">
          <a:off x="8750300" y="9953224"/>
          <a:ext cx="889000" cy="8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92701</xdr:rowOff>
    </xdr:from>
    <xdr:to>
      <xdr:col>45</xdr:col>
      <xdr:colOff>177800</xdr:colOff>
      <xdr:row>58</xdr:row>
      <xdr:rowOff>94728</xdr:rowOff>
    </xdr:to>
    <xdr:cxnSp macro="">
      <xdr:nvCxnSpPr>
        <xdr:cNvPr id="354" name="直線コネクタ 353"/>
        <xdr:cNvCxnSpPr/>
      </xdr:nvCxnSpPr>
      <xdr:spPr>
        <a:xfrm flipV="1">
          <a:off x="7861300" y="10036801"/>
          <a:ext cx="8890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94728</xdr:rowOff>
    </xdr:from>
    <xdr:to>
      <xdr:col>41</xdr:col>
      <xdr:colOff>50800</xdr:colOff>
      <xdr:row>58</xdr:row>
      <xdr:rowOff>97134</xdr:rowOff>
    </xdr:to>
    <xdr:cxnSp macro="">
      <xdr:nvCxnSpPr>
        <xdr:cNvPr id="357" name="直線コネクタ 356"/>
        <xdr:cNvCxnSpPr/>
      </xdr:nvCxnSpPr>
      <xdr:spPr>
        <a:xfrm flipV="1">
          <a:off x="6972300" y="10038828"/>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40698</xdr:rowOff>
    </xdr:from>
    <xdr:to>
      <xdr:col>41</xdr:col>
      <xdr:colOff>101600</xdr:colOff>
      <xdr:row>58</xdr:row>
      <xdr:rowOff>142298</xdr:rowOff>
    </xdr:to>
    <xdr:sp macro="" textlink="">
      <xdr:nvSpPr>
        <xdr:cNvPr id="358" name="フローチャート: 判断 357"/>
        <xdr:cNvSpPr/>
      </xdr:nvSpPr>
      <xdr:spPr>
        <a:xfrm>
          <a:off x="7810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158825</xdr:rowOff>
    </xdr:from>
    <xdr:ext cx="599010" cy="259045"/>
    <xdr:sp macro="" textlink="">
      <xdr:nvSpPr>
        <xdr:cNvPr id="359" name="テキスト ボックス 358"/>
        <xdr:cNvSpPr txBox="1"/>
      </xdr:nvSpPr>
      <xdr:spPr>
        <a:xfrm>
          <a:off x="7561795" y="976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43410</xdr:rowOff>
    </xdr:from>
    <xdr:to>
      <xdr:col>36</xdr:col>
      <xdr:colOff>165100</xdr:colOff>
      <xdr:row>58</xdr:row>
      <xdr:rowOff>145010</xdr:rowOff>
    </xdr:to>
    <xdr:sp macro="" textlink="">
      <xdr:nvSpPr>
        <xdr:cNvPr id="360" name="フローチャート: 判断 359"/>
        <xdr:cNvSpPr/>
      </xdr:nvSpPr>
      <xdr:spPr>
        <a:xfrm>
          <a:off x="6921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161537</xdr:rowOff>
    </xdr:from>
    <xdr:ext cx="534377" cy="259045"/>
    <xdr:sp macro="" textlink="">
      <xdr:nvSpPr>
        <xdr:cNvPr id="361" name="テキスト ボックス 360"/>
        <xdr:cNvSpPr txBox="1"/>
      </xdr:nvSpPr>
      <xdr:spPr>
        <a:xfrm>
          <a:off x="6705111" y="97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21558</xdr:rowOff>
    </xdr:from>
    <xdr:to>
      <xdr:col>55</xdr:col>
      <xdr:colOff>50800</xdr:colOff>
      <xdr:row>58</xdr:row>
      <xdr:rowOff>123158</xdr:rowOff>
    </xdr:to>
    <xdr:sp macro="" textlink="">
      <xdr:nvSpPr>
        <xdr:cNvPr id="367" name="楕円 366"/>
        <xdr:cNvSpPr/>
      </xdr:nvSpPr>
      <xdr:spPr>
        <a:xfrm>
          <a:off x="10426700" y="996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129774</xdr:rowOff>
    </xdr:from>
    <xdr:to>
      <xdr:col>50</xdr:col>
      <xdr:colOff>165100</xdr:colOff>
      <xdr:row>58</xdr:row>
      <xdr:rowOff>59924</xdr:rowOff>
    </xdr:to>
    <xdr:sp macro="" textlink="">
      <xdr:nvSpPr>
        <xdr:cNvPr id="369" name="楕円 368"/>
        <xdr:cNvSpPr/>
      </xdr:nvSpPr>
      <xdr:spPr>
        <a:xfrm>
          <a:off x="9588500" y="99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76451</xdr:rowOff>
    </xdr:from>
    <xdr:ext cx="599010" cy="259045"/>
    <xdr:sp macro="" textlink="">
      <xdr:nvSpPr>
        <xdr:cNvPr id="370" name="テキスト ボックス 369"/>
        <xdr:cNvSpPr txBox="1"/>
      </xdr:nvSpPr>
      <xdr:spPr>
        <a:xfrm>
          <a:off x="9339795" y="967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41901</xdr:rowOff>
    </xdr:from>
    <xdr:to>
      <xdr:col>46</xdr:col>
      <xdr:colOff>38100</xdr:colOff>
      <xdr:row>58</xdr:row>
      <xdr:rowOff>143501</xdr:rowOff>
    </xdr:to>
    <xdr:sp macro="" textlink="">
      <xdr:nvSpPr>
        <xdr:cNvPr id="371" name="楕円 370"/>
        <xdr:cNvSpPr/>
      </xdr:nvSpPr>
      <xdr:spPr>
        <a:xfrm>
          <a:off x="8699500" y="998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134628</xdr:rowOff>
    </xdr:from>
    <xdr:ext cx="599010" cy="259045"/>
    <xdr:sp macro="" textlink="">
      <xdr:nvSpPr>
        <xdr:cNvPr id="372" name="テキスト ボックス 371"/>
        <xdr:cNvSpPr txBox="1"/>
      </xdr:nvSpPr>
      <xdr:spPr>
        <a:xfrm>
          <a:off x="8450795" y="1007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43928</xdr:rowOff>
    </xdr:from>
    <xdr:to>
      <xdr:col>41</xdr:col>
      <xdr:colOff>101600</xdr:colOff>
      <xdr:row>58</xdr:row>
      <xdr:rowOff>145528</xdr:rowOff>
    </xdr:to>
    <xdr:sp macro="" textlink="">
      <xdr:nvSpPr>
        <xdr:cNvPr id="373" name="楕円 372"/>
        <xdr:cNvSpPr/>
      </xdr:nvSpPr>
      <xdr:spPr>
        <a:xfrm>
          <a:off x="7810500" y="99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136655</xdr:rowOff>
    </xdr:from>
    <xdr:ext cx="534377" cy="259045"/>
    <xdr:sp macro="" textlink="">
      <xdr:nvSpPr>
        <xdr:cNvPr id="374" name="テキスト ボックス 373"/>
        <xdr:cNvSpPr txBox="1"/>
      </xdr:nvSpPr>
      <xdr:spPr>
        <a:xfrm>
          <a:off x="7594111" y="1008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46334</xdr:rowOff>
    </xdr:from>
    <xdr:to>
      <xdr:col>36</xdr:col>
      <xdr:colOff>165100</xdr:colOff>
      <xdr:row>58</xdr:row>
      <xdr:rowOff>147934</xdr:rowOff>
    </xdr:to>
    <xdr:sp macro="" textlink="">
      <xdr:nvSpPr>
        <xdr:cNvPr id="375" name="楕円 374"/>
        <xdr:cNvSpPr/>
      </xdr:nvSpPr>
      <xdr:spPr>
        <a:xfrm>
          <a:off x="6921500" y="999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139061</xdr:rowOff>
    </xdr:from>
    <xdr:ext cx="534377" cy="259045"/>
    <xdr:sp macro="" textlink="">
      <xdr:nvSpPr>
        <xdr:cNvPr id="376" name="テキスト ボックス 375"/>
        <xdr:cNvSpPr txBox="1"/>
      </xdr:nvSpPr>
      <xdr:spPr>
        <a:xfrm>
          <a:off x="6705111" y="100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159218</xdr:rowOff>
    </xdr:from>
    <xdr:to>
      <xdr:col>55</xdr:col>
      <xdr:colOff>0</xdr:colOff>
      <xdr:row>78</xdr:row>
      <xdr:rowOff>39877</xdr:rowOff>
    </xdr:to>
    <xdr:cxnSp macro="">
      <xdr:nvCxnSpPr>
        <xdr:cNvPr id="403" name="直線コネクタ 402"/>
        <xdr:cNvCxnSpPr/>
      </xdr:nvCxnSpPr>
      <xdr:spPr>
        <a:xfrm flipV="1">
          <a:off x="9639300" y="13360868"/>
          <a:ext cx="838200" cy="5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22465</xdr:rowOff>
    </xdr:from>
    <xdr:to>
      <xdr:col>50</xdr:col>
      <xdr:colOff>114300</xdr:colOff>
      <xdr:row>78</xdr:row>
      <xdr:rowOff>39877</xdr:rowOff>
    </xdr:to>
    <xdr:cxnSp macro="">
      <xdr:nvCxnSpPr>
        <xdr:cNvPr id="406" name="直線コネクタ 405"/>
        <xdr:cNvCxnSpPr/>
      </xdr:nvCxnSpPr>
      <xdr:spPr>
        <a:xfrm>
          <a:off x="8750300" y="13395565"/>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22465</xdr:rowOff>
    </xdr:from>
    <xdr:to>
      <xdr:col>45</xdr:col>
      <xdr:colOff>177800</xdr:colOff>
      <xdr:row>78</xdr:row>
      <xdr:rowOff>84102</xdr:rowOff>
    </xdr:to>
    <xdr:cxnSp macro="">
      <xdr:nvCxnSpPr>
        <xdr:cNvPr id="409" name="直線コネクタ 408"/>
        <xdr:cNvCxnSpPr/>
      </xdr:nvCxnSpPr>
      <xdr:spPr>
        <a:xfrm flipV="1">
          <a:off x="7861300" y="13395565"/>
          <a:ext cx="889000" cy="6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84102</xdr:rowOff>
    </xdr:from>
    <xdr:to>
      <xdr:col>41</xdr:col>
      <xdr:colOff>50800</xdr:colOff>
      <xdr:row>78</xdr:row>
      <xdr:rowOff>88036</xdr:rowOff>
    </xdr:to>
    <xdr:cxnSp macro="">
      <xdr:nvCxnSpPr>
        <xdr:cNvPr id="412" name="直線コネクタ 411"/>
        <xdr:cNvCxnSpPr/>
      </xdr:nvCxnSpPr>
      <xdr:spPr>
        <a:xfrm flipV="1">
          <a:off x="6972300" y="13457202"/>
          <a:ext cx="889000" cy="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24760</xdr:rowOff>
    </xdr:from>
    <xdr:to>
      <xdr:col>41</xdr:col>
      <xdr:colOff>101600</xdr:colOff>
      <xdr:row>78</xdr:row>
      <xdr:rowOff>126360</xdr:rowOff>
    </xdr:to>
    <xdr:sp macro="" textlink="">
      <xdr:nvSpPr>
        <xdr:cNvPr id="413" name="フローチャート: 判断 412"/>
        <xdr:cNvSpPr/>
      </xdr:nvSpPr>
      <xdr:spPr>
        <a:xfrm>
          <a:off x="7810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142887</xdr:rowOff>
    </xdr:from>
    <xdr:ext cx="534377" cy="259045"/>
    <xdr:sp macro="" textlink="">
      <xdr:nvSpPr>
        <xdr:cNvPr id="414" name="テキスト ボックス 413"/>
        <xdr:cNvSpPr txBox="1"/>
      </xdr:nvSpPr>
      <xdr:spPr>
        <a:xfrm>
          <a:off x="7594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25730</xdr:rowOff>
    </xdr:from>
    <xdr:to>
      <xdr:col>36</xdr:col>
      <xdr:colOff>165100</xdr:colOff>
      <xdr:row>78</xdr:row>
      <xdr:rowOff>127330</xdr:rowOff>
    </xdr:to>
    <xdr:sp macro="" textlink="">
      <xdr:nvSpPr>
        <xdr:cNvPr id="415" name="フローチャート: 判断 414"/>
        <xdr:cNvSpPr/>
      </xdr:nvSpPr>
      <xdr:spPr>
        <a:xfrm>
          <a:off x="6921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143857</xdr:rowOff>
    </xdr:from>
    <xdr:ext cx="534377" cy="259045"/>
    <xdr:sp macro="" textlink="">
      <xdr:nvSpPr>
        <xdr:cNvPr id="416" name="テキスト ボックス 415"/>
        <xdr:cNvSpPr txBox="1"/>
      </xdr:nvSpPr>
      <xdr:spPr>
        <a:xfrm>
          <a:off x="6705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108418</xdr:rowOff>
    </xdr:from>
    <xdr:to>
      <xdr:col>55</xdr:col>
      <xdr:colOff>50800</xdr:colOff>
      <xdr:row>78</xdr:row>
      <xdr:rowOff>38568</xdr:rowOff>
    </xdr:to>
    <xdr:sp macro="" textlink="">
      <xdr:nvSpPr>
        <xdr:cNvPr id="422" name="楕円 421"/>
        <xdr:cNvSpPr/>
      </xdr:nvSpPr>
      <xdr:spPr>
        <a:xfrm>
          <a:off x="10426700" y="1331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86845</xdr:rowOff>
    </xdr:from>
    <xdr:ext cx="534377" cy="259045"/>
    <xdr:sp macro="" textlink="">
      <xdr:nvSpPr>
        <xdr:cNvPr id="423" name="商工費該当値テキスト"/>
        <xdr:cNvSpPr txBox="1"/>
      </xdr:nvSpPr>
      <xdr:spPr>
        <a:xfrm>
          <a:off x="10528300" y="1328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160527</xdr:rowOff>
    </xdr:from>
    <xdr:to>
      <xdr:col>50</xdr:col>
      <xdr:colOff>165100</xdr:colOff>
      <xdr:row>78</xdr:row>
      <xdr:rowOff>90677</xdr:rowOff>
    </xdr:to>
    <xdr:sp macro="" textlink="">
      <xdr:nvSpPr>
        <xdr:cNvPr id="424" name="楕円 423"/>
        <xdr:cNvSpPr/>
      </xdr:nvSpPr>
      <xdr:spPr>
        <a:xfrm>
          <a:off x="9588500" y="1336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81804</xdr:rowOff>
    </xdr:from>
    <xdr:ext cx="534377" cy="259045"/>
    <xdr:sp macro="" textlink="">
      <xdr:nvSpPr>
        <xdr:cNvPr id="425" name="テキスト ボックス 424"/>
        <xdr:cNvSpPr txBox="1"/>
      </xdr:nvSpPr>
      <xdr:spPr>
        <a:xfrm>
          <a:off x="9372111" y="1345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143115</xdr:rowOff>
    </xdr:from>
    <xdr:to>
      <xdr:col>46</xdr:col>
      <xdr:colOff>38100</xdr:colOff>
      <xdr:row>78</xdr:row>
      <xdr:rowOff>73265</xdr:rowOff>
    </xdr:to>
    <xdr:sp macro="" textlink="">
      <xdr:nvSpPr>
        <xdr:cNvPr id="426" name="楕円 425"/>
        <xdr:cNvSpPr/>
      </xdr:nvSpPr>
      <xdr:spPr>
        <a:xfrm>
          <a:off x="8699500" y="133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64392</xdr:rowOff>
    </xdr:from>
    <xdr:ext cx="534377" cy="259045"/>
    <xdr:sp macro="" textlink="">
      <xdr:nvSpPr>
        <xdr:cNvPr id="427" name="テキスト ボックス 426"/>
        <xdr:cNvSpPr txBox="1"/>
      </xdr:nvSpPr>
      <xdr:spPr>
        <a:xfrm>
          <a:off x="8483111" y="1343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33302</xdr:rowOff>
    </xdr:from>
    <xdr:to>
      <xdr:col>41</xdr:col>
      <xdr:colOff>101600</xdr:colOff>
      <xdr:row>78</xdr:row>
      <xdr:rowOff>134902</xdr:rowOff>
    </xdr:to>
    <xdr:sp macro="" textlink="">
      <xdr:nvSpPr>
        <xdr:cNvPr id="428" name="楕円 427"/>
        <xdr:cNvSpPr/>
      </xdr:nvSpPr>
      <xdr:spPr>
        <a:xfrm>
          <a:off x="7810500" y="134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126029</xdr:rowOff>
    </xdr:from>
    <xdr:ext cx="534377" cy="259045"/>
    <xdr:sp macro="" textlink="">
      <xdr:nvSpPr>
        <xdr:cNvPr id="429" name="テキスト ボックス 428"/>
        <xdr:cNvSpPr txBox="1"/>
      </xdr:nvSpPr>
      <xdr:spPr>
        <a:xfrm>
          <a:off x="7594111" y="1349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37236</xdr:rowOff>
    </xdr:from>
    <xdr:to>
      <xdr:col>36</xdr:col>
      <xdr:colOff>165100</xdr:colOff>
      <xdr:row>78</xdr:row>
      <xdr:rowOff>138836</xdr:rowOff>
    </xdr:to>
    <xdr:sp macro="" textlink="">
      <xdr:nvSpPr>
        <xdr:cNvPr id="430" name="楕円 429"/>
        <xdr:cNvSpPr/>
      </xdr:nvSpPr>
      <xdr:spPr>
        <a:xfrm>
          <a:off x="6921500" y="134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129963</xdr:rowOff>
    </xdr:from>
    <xdr:ext cx="534377" cy="259045"/>
    <xdr:sp macro="" textlink="">
      <xdr:nvSpPr>
        <xdr:cNvPr id="431" name="テキスト ボックス 430"/>
        <xdr:cNvSpPr txBox="1"/>
      </xdr:nvSpPr>
      <xdr:spPr>
        <a:xfrm>
          <a:off x="6705111" y="1350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168952</xdr:rowOff>
    </xdr:from>
    <xdr:to>
      <xdr:col>55</xdr:col>
      <xdr:colOff>0</xdr:colOff>
      <xdr:row>98</xdr:row>
      <xdr:rowOff>42704</xdr:rowOff>
    </xdr:to>
    <xdr:cxnSp macro="">
      <xdr:nvCxnSpPr>
        <xdr:cNvPr id="464" name="直線コネクタ 463"/>
        <xdr:cNvCxnSpPr/>
      </xdr:nvCxnSpPr>
      <xdr:spPr>
        <a:xfrm flipV="1">
          <a:off x="9639300" y="16799602"/>
          <a:ext cx="838200" cy="4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42704</xdr:rowOff>
    </xdr:from>
    <xdr:to>
      <xdr:col>50</xdr:col>
      <xdr:colOff>114300</xdr:colOff>
      <xdr:row>98</xdr:row>
      <xdr:rowOff>69340</xdr:rowOff>
    </xdr:to>
    <xdr:cxnSp macro="">
      <xdr:nvCxnSpPr>
        <xdr:cNvPr id="467" name="直線コネクタ 466"/>
        <xdr:cNvCxnSpPr/>
      </xdr:nvCxnSpPr>
      <xdr:spPr>
        <a:xfrm flipV="1">
          <a:off x="8750300" y="16844804"/>
          <a:ext cx="889000" cy="2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69340</xdr:rowOff>
    </xdr:from>
    <xdr:to>
      <xdr:col>45</xdr:col>
      <xdr:colOff>177800</xdr:colOff>
      <xdr:row>98</xdr:row>
      <xdr:rowOff>84156</xdr:rowOff>
    </xdr:to>
    <xdr:cxnSp macro="">
      <xdr:nvCxnSpPr>
        <xdr:cNvPr id="470" name="直線コネクタ 469"/>
        <xdr:cNvCxnSpPr/>
      </xdr:nvCxnSpPr>
      <xdr:spPr>
        <a:xfrm flipV="1">
          <a:off x="7861300" y="16871440"/>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48506</xdr:rowOff>
    </xdr:from>
    <xdr:to>
      <xdr:col>41</xdr:col>
      <xdr:colOff>50800</xdr:colOff>
      <xdr:row>98</xdr:row>
      <xdr:rowOff>84156</xdr:rowOff>
    </xdr:to>
    <xdr:cxnSp macro="">
      <xdr:nvCxnSpPr>
        <xdr:cNvPr id="473" name="直線コネクタ 472"/>
        <xdr:cNvCxnSpPr/>
      </xdr:nvCxnSpPr>
      <xdr:spPr>
        <a:xfrm>
          <a:off x="6972300" y="16850606"/>
          <a:ext cx="889000" cy="3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151016</xdr:rowOff>
    </xdr:from>
    <xdr:to>
      <xdr:col>41</xdr:col>
      <xdr:colOff>101600</xdr:colOff>
      <xdr:row>98</xdr:row>
      <xdr:rowOff>81166</xdr:rowOff>
    </xdr:to>
    <xdr:sp macro="" textlink="">
      <xdr:nvSpPr>
        <xdr:cNvPr id="474" name="フローチャート: 判断 473"/>
        <xdr:cNvSpPr/>
      </xdr:nvSpPr>
      <xdr:spPr>
        <a:xfrm>
          <a:off x="7810500" y="1678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97693</xdr:rowOff>
    </xdr:from>
    <xdr:ext cx="534377" cy="259045"/>
    <xdr:sp macro="" textlink="">
      <xdr:nvSpPr>
        <xdr:cNvPr id="475" name="テキスト ボックス 474"/>
        <xdr:cNvSpPr txBox="1"/>
      </xdr:nvSpPr>
      <xdr:spPr>
        <a:xfrm>
          <a:off x="7594111" y="165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157883</xdr:rowOff>
    </xdr:from>
    <xdr:to>
      <xdr:col>36</xdr:col>
      <xdr:colOff>165100</xdr:colOff>
      <xdr:row>98</xdr:row>
      <xdr:rowOff>88033</xdr:rowOff>
    </xdr:to>
    <xdr:sp macro="" textlink="">
      <xdr:nvSpPr>
        <xdr:cNvPr id="476" name="フローチャート: 判断 475"/>
        <xdr:cNvSpPr/>
      </xdr:nvSpPr>
      <xdr:spPr>
        <a:xfrm>
          <a:off x="6921500" y="1678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104560</xdr:rowOff>
    </xdr:from>
    <xdr:ext cx="534377" cy="259045"/>
    <xdr:sp macro="" textlink="">
      <xdr:nvSpPr>
        <xdr:cNvPr id="477" name="テキスト ボックス 476"/>
        <xdr:cNvSpPr txBox="1"/>
      </xdr:nvSpPr>
      <xdr:spPr>
        <a:xfrm>
          <a:off x="6705111" y="165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118152</xdr:rowOff>
    </xdr:from>
    <xdr:to>
      <xdr:col>55</xdr:col>
      <xdr:colOff>50800</xdr:colOff>
      <xdr:row>98</xdr:row>
      <xdr:rowOff>48302</xdr:rowOff>
    </xdr:to>
    <xdr:sp macro="" textlink="">
      <xdr:nvSpPr>
        <xdr:cNvPr id="483" name="楕円 482"/>
        <xdr:cNvSpPr/>
      </xdr:nvSpPr>
      <xdr:spPr>
        <a:xfrm>
          <a:off x="10426700" y="167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96579</xdr:rowOff>
    </xdr:from>
    <xdr:ext cx="599010" cy="259045"/>
    <xdr:sp macro="" textlink="">
      <xdr:nvSpPr>
        <xdr:cNvPr id="484" name="土木費該当値テキスト"/>
        <xdr:cNvSpPr txBox="1"/>
      </xdr:nvSpPr>
      <xdr:spPr>
        <a:xfrm>
          <a:off x="10528300" y="1672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163354</xdr:rowOff>
    </xdr:from>
    <xdr:to>
      <xdr:col>50</xdr:col>
      <xdr:colOff>165100</xdr:colOff>
      <xdr:row>98</xdr:row>
      <xdr:rowOff>93504</xdr:rowOff>
    </xdr:to>
    <xdr:sp macro="" textlink="">
      <xdr:nvSpPr>
        <xdr:cNvPr id="485" name="楕円 484"/>
        <xdr:cNvSpPr/>
      </xdr:nvSpPr>
      <xdr:spPr>
        <a:xfrm>
          <a:off x="9588500" y="167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84631</xdr:rowOff>
    </xdr:from>
    <xdr:ext cx="534377" cy="259045"/>
    <xdr:sp macro="" textlink="">
      <xdr:nvSpPr>
        <xdr:cNvPr id="486" name="テキスト ボックス 485"/>
        <xdr:cNvSpPr txBox="1"/>
      </xdr:nvSpPr>
      <xdr:spPr>
        <a:xfrm>
          <a:off x="9372111" y="168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18540</xdr:rowOff>
    </xdr:from>
    <xdr:to>
      <xdr:col>46</xdr:col>
      <xdr:colOff>38100</xdr:colOff>
      <xdr:row>98</xdr:row>
      <xdr:rowOff>120140</xdr:rowOff>
    </xdr:to>
    <xdr:sp macro="" textlink="">
      <xdr:nvSpPr>
        <xdr:cNvPr id="487" name="楕円 486"/>
        <xdr:cNvSpPr/>
      </xdr:nvSpPr>
      <xdr:spPr>
        <a:xfrm>
          <a:off x="8699500" y="168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111267</xdr:rowOff>
    </xdr:from>
    <xdr:ext cx="534377" cy="259045"/>
    <xdr:sp macro="" textlink="">
      <xdr:nvSpPr>
        <xdr:cNvPr id="488" name="テキスト ボックス 487"/>
        <xdr:cNvSpPr txBox="1"/>
      </xdr:nvSpPr>
      <xdr:spPr>
        <a:xfrm>
          <a:off x="8483111" y="1691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33356</xdr:rowOff>
    </xdr:from>
    <xdr:to>
      <xdr:col>41</xdr:col>
      <xdr:colOff>101600</xdr:colOff>
      <xdr:row>98</xdr:row>
      <xdr:rowOff>134956</xdr:rowOff>
    </xdr:to>
    <xdr:sp macro="" textlink="">
      <xdr:nvSpPr>
        <xdr:cNvPr id="489" name="楕円 488"/>
        <xdr:cNvSpPr/>
      </xdr:nvSpPr>
      <xdr:spPr>
        <a:xfrm>
          <a:off x="7810500" y="168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126083</xdr:rowOff>
    </xdr:from>
    <xdr:ext cx="534377" cy="259045"/>
    <xdr:sp macro="" textlink="">
      <xdr:nvSpPr>
        <xdr:cNvPr id="490" name="テキスト ボックス 489"/>
        <xdr:cNvSpPr txBox="1"/>
      </xdr:nvSpPr>
      <xdr:spPr>
        <a:xfrm>
          <a:off x="7594111" y="1692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169156</xdr:rowOff>
    </xdr:from>
    <xdr:to>
      <xdr:col>36</xdr:col>
      <xdr:colOff>165100</xdr:colOff>
      <xdr:row>98</xdr:row>
      <xdr:rowOff>99306</xdr:rowOff>
    </xdr:to>
    <xdr:sp macro="" textlink="">
      <xdr:nvSpPr>
        <xdr:cNvPr id="491" name="楕円 490"/>
        <xdr:cNvSpPr/>
      </xdr:nvSpPr>
      <xdr:spPr>
        <a:xfrm>
          <a:off x="6921500" y="167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90433</xdr:rowOff>
    </xdr:from>
    <xdr:ext cx="534377" cy="259045"/>
    <xdr:sp macro="" textlink="">
      <xdr:nvSpPr>
        <xdr:cNvPr id="492" name="テキスト ボックス 491"/>
        <xdr:cNvSpPr txBox="1"/>
      </xdr:nvSpPr>
      <xdr:spPr>
        <a:xfrm>
          <a:off x="6705111" y="1689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29935</xdr:rowOff>
    </xdr:from>
    <xdr:to>
      <xdr:col>85</xdr:col>
      <xdr:colOff>127000</xdr:colOff>
      <xdr:row>38</xdr:row>
      <xdr:rowOff>48987</xdr:rowOff>
    </xdr:to>
    <xdr:cxnSp macro="">
      <xdr:nvCxnSpPr>
        <xdr:cNvPr id="519" name="直線コネクタ 518"/>
        <xdr:cNvCxnSpPr/>
      </xdr:nvCxnSpPr>
      <xdr:spPr>
        <a:xfrm flipV="1">
          <a:off x="15481300" y="6545035"/>
          <a:ext cx="838200" cy="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83026</xdr:rowOff>
    </xdr:from>
    <xdr:to>
      <xdr:col>81</xdr:col>
      <xdr:colOff>50800</xdr:colOff>
      <xdr:row>38</xdr:row>
      <xdr:rowOff>48987</xdr:rowOff>
    </xdr:to>
    <xdr:cxnSp macro="">
      <xdr:nvCxnSpPr>
        <xdr:cNvPr id="522" name="直線コネクタ 521"/>
        <xdr:cNvCxnSpPr/>
      </xdr:nvCxnSpPr>
      <xdr:spPr>
        <a:xfrm>
          <a:off x="14592300" y="6426676"/>
          <a:ext cx="889000" cy="13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83026</xdr:rowOff>
    </xdr:from>
    <xdr:to>
      <xdr:col>76</xdr:col>
      <xdr:colOff>114300</xdr:colOff>
      <xdr:row>38</xdr:row>
      <xdr:rowOff>51172</xdr:rowOff>
    </xdr:to>
    <xdr:cxnSp macro="">
      <xdr:nvCxnSpPr>
        <xdr:cNvPr id="525" name="直線コネクタ 524"/>
        <xdr:cNvCxnSpPr/>
      </xdr:nvCxnSpPr>
      <xdr:spPr>
        <a:xfrm flipV="1">
          <a:off x="13703300" y="6426676"/>
          <a:ext cx="889000" cy="13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47222</xdr:rowOff>
    </xdr:from>
    <xdr:to>
      <xdr:col>71</xdr:col>
      <xdr:colOff>177800</xdr:colOff>
      <xdr:row>38</xdr:row>
      <xdr:rowOff>51172</xdr:rowOff>
    </xdr:to>
    <xdr:cxnSp macro="">
      <xdr:nvCxnSpPr>
        <xdr:cNvPr id="528" name="直線コネクタ 527"/>
        <xdr:cNvCxnSpPr/>
      </xdr:nvCxnSpPr>
      <xdr:spPr>
        <a:xfrm>
          <a:off x="12814300" y="6562322"/>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155898</xdr:rowOff>
    </xdr:from>
    <xdr:to>
      <xdr:col>72</xdr:col>
      <xdr:colOff>38100</xdr:colOff>
      <xdr:row>38</xdr:row>
      <xdr:rowOff>86048</xdr:rowOff>
    </xdr:to>
    <xdr:sp macro="" textlink="">
      <xdr:nvSpPr>
        <xdr:cNvPr id="529" name="フローチャート: 判断 528"/>
        <xdr:cNvSpPr/>
      </xdr:nvSpPr>
      <xdr:spPr>
        <a:xfrm>
          <a:off x="13652500" y="649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102575</xdr:rowOff>
    </xdr:from>
    <xdr:ext cx="534377" cy="259045"/>
    <xdr:sp macro="" textlink="">
      <xdr:nvSpPr>
        <xdr:cNvPr id="530" name="テキスト ボックス 529"/>
        <xdr:cNvSpPr txBox="1"/>
      </xdr:nvSpPr>
      <xdr:spPr>
        <a:xfrm>
          <a:off x="13436111" y="62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165257</xdr:rowOff>
    </xdr:from>
    <xdr:to>
      <xdr:col>67</xdr:col>
      <xdr:colOff>101600</xdr:colOff>
      <xdr:row>38</xdr:row>
      <xdr:rowOff>95407</xdr:rowOff>
    </xdr:to>
    <xdr:sp macro="" textlink="">
      <xdr:nvSpPr>
        <xdr:cNvPr id="531" name="フローチャート: 判断 530"/>
        <xdr:cNvSpPr/>
      </xdr:nvSpPr>
      <xdr:spPr>
        <a:xfrm>
          <a:off x="12763500" y="650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111934</xdr:rowOff>
    </xdr:from>
    <xdr:ext cx="534377" cy="259045"/>
    <xdr:sp macro="" textlink="">
      <xdr:nvSpPr>
        <xdr:cNvPr id="532" name="テキスト ボックス 531"/>
        <xdr:cNvSpPr txBox="1"/>
      </xdr:nvSpPr>
      <xdr:spPr>
        <a:xfrm>
          <a:off x="12547111" y="62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150585</xdr:rowOff>
    </xdr:from>
    <xdr:to>
      <xdr:col>85</xdr:col>
      <xdr:colOff>177800</xdr:colOff>
      <xdr:row>38</xdr:row>
      <xdr:rowOff>80735</xdr:rowOff>
    </xdr:to>
    <xdr:sp macro="" textlink="">
      <xdr:nvSpPr>
        <xdr:cNvPr id="538" name="楕円 537"/>
        <xdr:cNvSpPr/>
      </xdr:nvSpPr>
      <xdr:spPr>
        <a:xfrm>
          <a:off x="16268700" y="64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169637</xdr:rowOff>
    </xdr:from>
    <xdr:to>
      <xdr:col>81</xdr:col>
      <xdr:colOff>101600</xdr:colOff>
      <xdr:row>38</xdr:row>
      <xdr:rowOff>99787</xdr:rowOff>
    </xdr:to>
    <xdr:sp macro="" textlink="">
      <xdr:nvSpPr>
        <xdr:cNvPr id="540" name="楕円 539"/>
        <xdr:cNvSpPr/>
      </xdr:nvSpPr>
      <xdr:spPr>
        <a:xfrm>
          <a:off x="15430500" y="651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90914</xdr:rowOff>
    </xdr:from>
    <xdr:ext cx="534377" cy="259045"/>
    <xdr:sp macro="" textlink="">
      <xdr:nvSpPr>
        <xdr:cNvPr id="541" name="テキスト ボックス 540"/>
        <xdr:cNvSpPr txBox="1"/>
      </xdr:nvSpPr>
      <xdr:spPr>
        <a:xfrm>
          <a:off x="15214111" y="660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32226</xdr:rowOff>
    </xdr:from>
    <xdr:to>
      <xdr:col>76</xdr:col>
      <xdr:colOff>165100</xdr:colOff>
      <xdr:row>37</xdr:row>
      <xdr:rowOff>133826</xdr:rowOff>
    </xdr:to>
    <xdr:sp macro="" textlink="">
      <xdr:nvSpPr>
        <xdr:cNvPr id="542" name="楕円 541"/>
        <xdr:cNvSpPr/>
      </xdr:nvSpPr>
      <xdr:spPr>
        <a:xfrm>
          <a:off x="14541500" y="637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150353</xdr:rowOff>
    </xdr:from>
    <xdr:ext cx="534377" cy="259045"/>
    <xdr:sp macro="" textlink="">
      <xdr:nvSpPr>
        <xdr:cNvPr id="543" name="テキスト ボックス 542"/>
        <xdr:cNvSpPr txBox="1"/>
      </xdr:nvSpPr>
      <xdr:spPr>
        <a:xfrm>
          <a:off x="14325111" y="615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372</xdr:rowOff>
    </xdr:from>
    <xdr:to>
      <xdr:col>72</xdr:col>
      <xdr:colOff>38100</xdr:colOff>
      <xdr:row>38</xdr:row>
      <xdr:rowOff>101972</xdr:rowOff>
    </xdr:to>
    <xdr:sp macro="" textlink="">
      <xdr:nvSpPr>
        <xdr:cNvPr id="544" name="楕円 543"/>
        <xdr:cNvSpPr/>
      </xdr:nvSpPr>
      <xdr:spPr>
        <a:xfrm>
          <a:off x="13652500" y="65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93099</xdr:rowOff>
    </xdr:from>
    <xdr:ext cx="534377" cy="259045"/>
    <xdr:sp macro="" textlink="">
      <xdr:nvSpPr>
        <xdr:cNvPr id="545" name="テキスト ボックス 544"/>
        <xdr:cNvSpPr txBox="1"/>
      </xdr:nvSpPr>
      <xdr:spPr>
        <a:xfrm>
          <a:off x="13436111" y="660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167872</xdr:rowOff>
    </xdr:from>
    <xdr:to>
      <xdr:col>67</xdr:col>
      <xdr:colOff>101600</xdr:colOff>
      <xdr:row>38</xdr:row>
      <xdr:rowOff>98022</xdr:rowOff>
    </xdr:to>
    <xdr:sp macro="" textlink="">
      <xdr:nvSpPr>
        <xdr:cNvPr id="546" name="楕円 545"/>
        <xdr:cNvSpPr/>
      </xdr:nvSpPr>
      <xdr:spPr>
        <a:xfrm>
          <a:off x="12763500" y="651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89149</xdr:rowOff>
    </xdr:from>
    <xdr:ext cx="534377" cy="259045"/>
    <xdr:sp macro="" textlink="">
      <xdr:nvSpPr>
        <xdr:cNvPr id="547" name="テキスト ボックス 546"/>
        <xdr:cNvSpPr txBox="1"/>
      </xdr:nvSpPr>
      <xdr:spPr>
        <a:xfrm>
          <a:off x="12547111" y="660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169756</xdr:rowOff>
    </xdr:from>
    <xdr:to>
      <xdr:col>85</xdr:col>
      <xdr:colOff>127000</xdr:colOff>
      <xdr:row>58</xdr:row>
      <xdr:rowOff>715</xdr:rowOff>
    </xdr:to>
    <xdr:cxnSp macro="">
      <xdr:nvCxnSpPr>
        <xdr:cNvPr id="576" name="直線コネクタ 575"/>
        <xdr:cNvCxnSpPr/>
      </xdr:nvCxnSpPr>
      <xdr:spPr>
        <a:xfrm flipV="1">
          <a:off x="15481300" y="9942406"/>
          <a:ext cx="8382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715</xdr:rowOff>
    </xdr:from>
    <xdr:to>
      <xdr:col>81</xdr:col>
      <xdr:colOff>50800</xdr:colOff>
      <xdr:row>58</xdr:row>
      <xdr:rowOff>767</xdr:rowOff>
    </xdr:to>
    <xdr:cxnSp macro="">
      <xdr:nvCxnSpPr>
        <xdr:cNvPr id="579" name="直線コネクタ 578"/>
        <xdr:cNvCxnSpPr/>
      </xdr:nvCxnSpPr>
      <xdr:spPr>
        <a:xfrm flipV="1">
          <a:off x="14592300" y="9944815"/>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767</xdr:rowOff>
    </xdr:from>
    <xdr:to>
      <xdr:col>76</xdr:col>
      <xdr:colOff>114300</xdr:colOff>
      <xdr:row>58</xdr:row>
      <xdr:rowOff>16717</xdr:rowOff>
    </xdr:to>
    <xdr:cxnSp macro="">
      <xdr:nvCxnSpPr>
        <xdr:cNvPr id="582" name="直線コネクタ 581"/>
        <xdr:cNvCxnSpPr/>
      </xdr:nvCxnSpPr>
      <xdr:spPr>
        <a:xfrm flipV="1">
          <a:off x="13703300" y="9944867"/>
          <a:ext cx="889000" cy="1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16717</xdr:rowOff>
    </xdr:from>
    <xdr:to>
      <xdr:col>71</xdr:col>
      <xdr:colOff>177800</xdr:colOff>
      <xdr:row>58</xdr:row>
      <xdr:rowOff>29909</xdr:rowOff>
    </xdr:to>
    <xdr:cxnSp macro="">
      <xdr:nvCxnSpPr>
        <xdr:cNvPr id="585" name="直線コネクタ 584"/>
        <xdr:cNvCxnSpPr/>
      </xdr:nvCxnSpPr>
      <xdr:spPr>
        <a:xfrm flipV="1">
          <a:off x="12814300" y="9960817"/>
          <a:ext cx="889000" cy="1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147281</xdr:rowOff>
    </xdr:from>
    <xdr:to>
      <xdr:col>72</xdr:col>
      <xdr:colOff>38100</xdr:colOff>
      <xdr:row>58</xdr:row>
      <xdr:rowOff>77431</xdr:rowOff>
    </xdr:to>
    <xdr:sp macro="" textlink="">
      <xdr:nvSpPr>
        <xdr:cNvPr id="586" name="フローチャート: 判断 585"/>
        <xdr:cNvSpPr/>
      </xdr:nvSpPr>
      <xdr:spPr>
        <a:xfrm>
          <a:off x="13652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68558</xdr:rowOff>
    </xdr:from>
    <xdr:ext cx="534377" cy="259045"/>
    <xdr:sp macro="" textlink="">
      <xdr:nvSpPr>
        <xdr:cNvPr id="587" name="テキスト ボックス 586"/>
        <xdr:cNvSpPr txBox="1"/>
      </xdr:nvSpPr>
      <xdr:spPr>
        <a:xfrm>
          <a:off x="13436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157141</xdr:rowOff>
    </xdr:from>
    <xdr:to>
      <xdr:col>67</xdr:col>
      <xdr:colOff>101600</xdr:colOff>
      <xdr:row>58</xdr:row>
      <xdr:rowOff>87291</xdr:rowOff>
    </xdr:to>
    <xdr:sp macro="" textlink="">
      <xdr:nvSpPr>
        <xdr:cNvPr id="588" name="フローチャート: 判断 587"/>
        <xdr:cNvSpPr/>
      </xdr:nvSpPr>
      <xdr:spPr>
        <a:xfrm>
          <a:off x="12763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78418</xdr:rowOff>
    </xdr:from>
    <xdr:ext cx="534377" cy="259045"/>
    <xdr:sp macro="" textlink="">
      <xdr:nvSpPr>
        <xdr:cNvPr id="589" name="テキスト ボックス 588"/>
        <xdr:cNvSpPr txBox="1"/>
      </xdr:nvSpPr>
      <xdr:spPr>
        <a:xfrm>
          <a:off x="12547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118956</xdr:rowOff>
    </xdr:from>
    <xdr:to>
      <xdr:col>85</xdr:col>
      <xdr:colOff>177800</xdr:colOff>
      <xdr:row>58</xdr:row>
      <xdr:rowOff>49106</xdr:rowOff>
    </xdr:to>
    <xdr:sp macro="" textlink="">
      <xdr:nvSpPr>
        <xdr:cNvPr id="595" name="楕円 594"/>
        <xdr:cNvSpPr/>
      </xdr:nvSpPr>
      <xdr:spPr>
        <a:xfrm>
          <a:off x="162687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53431</xdr:rowOff>
    </xdr:from>
    <xdr:ext cx="599010" cy="259045"/>
    <xdr:sp macro="" textlink="">
      <xdr:nvSpPr>
        <xdr:cNvPr id="596" name="教育費該当値テキスト"/>
        <xdr:cNvSpPr txBox="1"/>
      </xdr:nvSpPr>
      <xdr:spPr>
        <a:xfrm>
          <a:off x="16370300" y="982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121365</xdr:rowOff>
    </xdr:from>
    <xdr:to>
      <xdr:col>81</xdr:col>
      <xdr:colOff>101600</xdr:colOff>
      <xdr:row>58</xdr:row>
      <xdr:rowOff>51515</xdr:rowOff>
    </xdr:to>
    <xdr:sp macro="" textlink="">
      <xdr:nvSpPr>
        <xdr:cNvPr id="597" name="楕円 596"/>
        <xdr:cNvSpPr/>
      </xdr:nvSpPr>
      <xdr:spPr>
        <a:xfrm>
          <a:off x="15430500" y="98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42642</xdr:rowOff>
    </xdr:from>
    <xdr:ext cx="599010" cy="259045"/>
    <xdr:sp macro="" textlink="">
      <xdr:nvSpPr>
        <xdr:cNvPr id="598" name="テキスト ボックス 597"/>
        <xdr:cNvSpPr txBox="1"/>
      </xdr:nvSpPr>
      <xdr:spPr>
        <a:xfrm>
          <a:off x="15181795" y="998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121417</xdr:rowOff>
    </xdr:from>
    <xdr:to>
      <xdr:col>76</xdr:col>
      <xdr:colOff>165100</xdr:colOff>
      <xdr:row>58</xdr:row>
      <xdr:rowOff>51567</xdr:rowOff>
    </xdr:to>
    <xdr:sp macro="" textlink="">
      <xdr:nvSpPr>
        <xdr:cNvPr id="599" name="楕円 598"/>
        <xdr:cNvSpPr/>
      </xdr:nvSpPr>
      <xdr:spPr>
        <a:xfrm>
          <a:off x="14541500" y="989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42694</xdr:rowOff>
    </xdr:from>
    <xdr:ext cx="599010" cy="259045"/>
    <xdr:sp macro="" textlink="">
      <xdr:nvSpPr>
        <xdr:cNvPr id="600" name="テキスト ボックス 599"/>
        <xdr:cNvSpPr txBox="1"/>
      </xdr:nvSpPr>
      <xdr:spPr>
        <a:xfrm>
          <a:off x="14292795" y="998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137367</xdr:rowOff>
    </xdr:from>
    <xdr:to>
      <xdr:col>72</xdr:col>
      <xdr:colOff>38100</xdr:colOff>
      <xdr:row>58</xdr:row>
      <xdr:rowOff>67517</xdr:rowOff>
    </xdr:to>
    <xdr:sp macro="" textlink="">
      <xdr:nvSpPr>
        <xdr:cNvPr id="601" name="楕円 600"/>
        <xdr:cNvSpPr/>
      </xdr:nvSpPr>
      <xdr:spPr>
        <a:xfrm>
          <a:off x="13652500" y="99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84044</xdr:rowOff>
    </xdr:from>
    <xdr:ext cx="599010" cy="259045"/>
    <xdr:sp macro="" textlink="">
      <xdr:nvSpPr>
        <xdr:cNvPr id="602" name="テキスト ボックス 601"/>
        <xdr:cNvSpPr txBox="1"/>
      </xdr:nvSpPr>
      <xdr:spPr>
        <a:xfrm>
          <a:off x="13403795" y="968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150559</xdr:rowOff>
    </xdr:from>
    <xdr:to>
      <xdr:col>67</xdr:col>
      <xdr:colOff>101600</xdr:colOff>
      <xdr:row>58</xdr:row>
      <xdr:rowOff>80709</xdr:rowOff>
    </xdr:to>
    <xdr:sp macro="" textlink="">
      <xdr:nvSpPr>
        <xdr:cNvPr id="603" name="楕円 602"/>
        <xdr:cNvSpPr/>
      </xdr:nvSpPr>
      <xdr:spPr>
        <a:xfrm>
          <a:off x="12763500" y="992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97236</xdr:rowOff>
    </xdr:from>
    <xdr:ext cx="534377" cy="259045"/>
    <xdr:sp macro="" textlink="">
      <xdr:nvSpPr>
        <xdr:cNvPr id="604" name="テキスト ボックス 603"/>
        <xdr:cNvSpPr txBox="1"/>
      </xdr:nvSpPr>
      <xdr:spPr>
        <a:xfrm>
          <a:off x="12547111" y="969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133683</xdr:rowOff>
    </xdr:from>
    <xdr:to>
      <xdr:col>72</xdr:col>
      <xdr:colOff>38100</xdr:colOff>
      <xdr:row>79</xdr:row>
      <xdr:rowOff>63833</xdr:rowOff>
    </xdr:to>
    <xdr:sp macro="" textlink="">
      <xdr:nvSpPr>
        <xdr:cNvPr id="643" name="フローチャート: 判断 642"/>
        <xdr:cNvSpPr/>
      </xdr:nvSpPr>
      <xdr:spPr>
        <a:xfrm>
          <a:off x="13652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80360</xdr:rowOff>
    </xdr:from>
    <xdr:ext cx="534377" cy="259045"/>
    <xdr:sp macro="" textlink="">
      <xdr:nvSpPr>
        <xdr:cNvPr id="644" name="テキスト ボックス 643"/>
        <xdr:cNvSpPr txBox="1"/>
      </xdr:nvSpPr>
      <xdr:spPr>
        <a:xfrm>
          <a:off x="13436111" y="13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134795</xdr:rowOff>
    </xdr:from>
    <xdr:to>
      <xdr:col>67</xdr:col>
      <xdr:colOff>101600</xdr:colOff>
      <xdr:row>79</xdr:row>
      <xdr:rowOff>64945</xdr:rowOff>
    </xdr:to>
    <xdr:sp macro="" textlink="">
      <xdr:nvSpPr>
        <xdr:cNvPr id="645" name="フローチャート: 判断 644"/>
        <xdr:cNvSpPr/>
      </xdr:nvSpPr>
      <xdr:spPr>
        <a:xfrm>
          <a:off x="12763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81472</xdr:rowOff>
    </xdr:from>
    <xdr:ext cx="534377" cy="259045"/>
    <xdr:sp macro="" textlink="">
      <xdr:nvSpPr>
        <xdr:cNvPr id="646" name="テキスト ボックス 645"/>
        <xdr:cNvSpPr txBox="1"/>
      </xdr:nvSpPr>
      <xdr:spPr>
        <a:xfrm>
          <a:off x="12547111" y="132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91475</xdr:rowOff>
    </xdr:from>
    <xdr:to>
      <xdr:col>85</xdr:col>
      <xdr:colOff>127000</xdr:colOff>
      <xdr:row>97</xdr:row>
      <xdr:rowOff>101736</xdr:rowOff>
    </xdr:to>
    <xdr:cxnSp macro="">
      <xdr:nvCxnSpPr>
        <xdr:cNvPr id="690" name="直線コネクタ 689"/>
        <xdr:cNvCxnSpPr/>
      </xdr:nvCxnSpPr>
      <xdr:spPr>
        <a:xfrm>
          <a:off x="15481300" y="16722125"/>
          <a:ext cx="838200" cy="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91475</xdr:rowOff>
    </xdr:from>
    <xdr:to>
      <xdr:col>81</xdr:col>
      <xdr:colOff>50800</xdr:colOff>
      <xdr:row>97</xdr:row>
      <xdr:rowOff>124960</xdr:rowOff>
    </xdr:to>
    <xdr:cxnSp macro="">
      <xdr:nvCxnSpPr>
        <xdr:cNvPr id="693" name="直線コネクタ 692"/>
        <xdr:cNvCxnSpPr/>
      </xdr:nvCxnSpPr>
      <xdr:spPr>
        <a:xfrm flipV="1">
          <a:off x="14592300" y="16722125"/>
          <a:ext cx="889000" cy="3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124960</xdr:rowOff>
    </xdr:from>
    <xdr:to>
      <xdr:col>76</xdr:col>
      <xdr:colOff>114300</xdr:colOff>
      <xdr:row>97</xdr:row>
      <xdr:rowOff>163565</xdr:rowOff>
    </xdr:to>
    <xdr:cxnSp macro="">
      <xdr:nvCxnSpPr>
        <xdr:cNvPr id="696" name="直線コネクタ 695"/>
        <xdr:cNvCxnSpPr/>
      </xdr:nvCxnSpPr>
      <xdr:spPr>
        <a:xfrm flipV="1">
          <a:off x="13703300" y="16755610"/>
          <a:ext cx="889000" cy="3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163565</xdr:rowOff>
    </xdr:from>
    <xdr:to>
      <xdr:col>71</xdr:col>
      <xdr:colOff>177800</xdr:colOff>
      <xdr:row>97</xdr:row>
      <xdr:rowOff>167751</xdr:rowOff>
    </xdr:to>
    <xdr:cxnSp macro="">
      <xdr:nvCxnSpPr>
        <xdr:cNvPr id="699" name="直線コネクタ 698"/>
        <xdr:cNvCxnSpPr/>
      </xdr:nvCxnSpPr>
      <xdr:spPr>
        <a:xfrm flipV="1">
          <a:off x="12814300" y="16794215"/>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124192</xdr:rowOff>
    </xdr:from>
    <xdr:to>
      <xdr:col>72</xdr:col>
      <xdr:colOff>38100</xdr:colOff>
      <xdr:row>98</xdr:row>
      <xdr:rowOff>54342</xdr:rowOff>
    </xdr:to>
    <xdr:sp macro="" textlink="">
      <xdr:nvSpPr>
        <xdr:cNvPr id="700" name="フローチャート: 判断 699"/>
        <xdr:cNvSpPr/>
      </xdr:nvSpPr>
      <xdr:spPr>
        <a:xfrm>
          <a:off x="13652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45469</xdr:rowOff>
    </xdr:from>
    <xdr:ext cx="599010" cy="259045"/>
    <xdr:sp macro="" textlink="">
      <xdr:nvSpPr>
        <xdr:cNvPr id="701" name="テキスト ボックス 700"/>
        <xdr:cNvSpPr txBox="1"/>
      </xdr:nvSpPr>
      <xdr:spPr>
        <a:xfrm>
          <a:off x="13403795" y="168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121289</xdr:rowOff>
    </xdr:from>
    <xdr:to>
      <xdr:col>67</xdr:col>
      <xdr:colOff>101600</xdr:colOff>
      <xdr:row>98</xdr:row>
      <xdr:rowOff>51439</xdr:rowOff>
    </xdr:to>
    <xdr:sp macro="" textlink="">
      <xdr:nvSpPr>
        <xdr:cNvPr id="702" name="フローチャート: 判断 701"/>
        <xdr:cNvSpPr/>
      </xdr:nvSpPr>
      <xdr:spPr>
        <a:xfrm>
          <a:off x="12763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42566</xdr:rowOff>
    </xdr:from>
    <xdr:ext cx="599010" cy="259045"/>
    <xdr:sp macro="" textlink="">
      <xdr:nvSpPr>
        <xdr:cNvPr id="703" name="テキスト ボックス 702"/>
        <xdr:cNvSpPr txBox="1"/>
      </xdr:nvSpPr>
      <xdr:spPr>
        <a:xfrm>
          <a:off x="12514795" y="168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50936</xdr:rowOff>
    </xdr:from>
    <xdr:to>
      <xdr:col>85</xdr:col>
      <xdr:colOff>177800</xdr:colOff>
      <xdr:row>97</xdr:row>
      <xdr:rowOff>152536</xdr:rowOff>
    </xdr:to>
    <xdr:sp macro="" textlink="">
      <xdr:nvSpPr>
        <xdr:cNvPr id="709" name="楕円 708"/>
        <xdr:cNvSpPr/>
      </xdr:nvSpPr>
      <xdr:spPr>
        <a:xfrm>
          <a:off x="16268700" y="1668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29363</xdr:rowOff>
    </xdr:from>
    <xdr:ext cx="599010" cy="259045"/>
    <xdr:sp macro="" textlink="">
      <xdr:nvSpPr>
        <xdr:cNvPr id="710" name="公債費該当値テキスト"/>
        <xdr:cNvSpPr txBox="1"/>
      </xdr:nvSpPr>
      <xdr:spPr>
        <a:xfrm>
          <a:off x="16370300" y="1666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40675</xdr:rowOff>
    </xdr:from>
    <xdr:to>
      <xdr:col>81</xdr:col>
      <xdr:colOff>101600</xdr:colOff>
      <xdr:row>97</xdr:row>
      <xdr:rowOff>142275</xdr:rowOff>
    </xdr:to>
    <xdr:sp macro="" textlink="">
      <xdr:nvSpPr>
        <xdr:cNvPr id="711" name="楕円 710"/>
        <xdr:cNvSpPr/>
      </xdr:nvSpPr>
      <xdr:spPr>
        <a:xfrm>
          <a:off x="15430500" y="1667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133402</xdr:rowOff>
    </xdr:from>
    <xdr:ext cx="599010" cy="259045"/>
    <xdr:sp macro="" textlink="">
      <xdr:nvSpPr>
        <xdr:cNvPr id="712" name="テキスト ボックス 711"/>
        <xdr:cNvSpPr txBox="1"/>
      </xdr:nvSpPr>
      <xdr:spPr>
        <a:xfrm>
          <a:off x="15181795" y="1676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74160</xdr:rowOff>
    </xdr:from>
    <xdr:to>
      <xdr:col>76</xdr:col>
      <xdr:colOff>165100</xdr:colOff>
      <xdr:row>98</xdr:row>
      <xdr:rowOff>4310</xdr:rowOff>
    </xdr:to>
    <xdr:sp macro="" textlink="">
      <xdr:nvSpPr>
        <xdr:cNvPr id="713" name="楕円 712"/>
        <xdr:cNvSpPr/>
      </xdr:nvSpPr>
      <xdr:spPr>
        <a:xfrm>
          <a:off x="14541500" y="1670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166887</xdr:rowOff>
    </xdr:from>
    <xdr:ext cx="599010" cy="259045"/>
    <xdr:sp macro="" textlink="">
      <xdr:nvSpPr>
        <xdr:cNvPr id="714" name="テキスト ボックス 713"/>
        <xdr:cNvSpPr txBox="1"/>
      </xdr:nvSpPr>
      <xdr:spPr>
        <a:xfrm>
          <a:off x="14292795" y="1679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112765</xdr:rowOff>
    </xdr:from>
    <xdr:to>
      <xdr:col>72</xdr:col>
      <xdr:colOff>38100</xdr:colOff>
      <xdr:row>98</xdr:row>
      <xdr:rowOff>42915</xdr:rowOff>
    </xdr:to>
    <xdr:sp macro="" textlink="">
      <xdr:nvSpPr>
        <xdr:cNvPr id="715" name="楕円 714"/>
        <xdr:cNvSpPr/>
      </xdr:nvSpPr>
      <xdr:spPr>
        <a:xfrm>
          <a:off x="13652500" y="167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59442</xdr:rowOff>
    </xdr:from>
    <xdr:ext cx="599010" cy="259045"/>
    <xdr:sp macro="" textlink="">
      <xdr:nvSpPr>
        <xdr:cNvPr id="716" name="テキスト ボックス 715"/>
        <xdr:cNvSpPr txBox="1"/>
      </xdr:nvSpPr>
      <xdr:spPr>
        <a:xfrm>
          <a:off x="13403795" y="1651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116951</xdr:rowOff>
    </xdr:from>
    <xdr:to>
      <xdr:col>67</xdr:col>
      <xdr:colOff>101600</xdr:colOff>
      <xdr:row>98</xdr:row>
      <xdr:rowOff>47101</xdr:rowOff>
    </xdr:to>
    <xdr:sp macro="" textlink="">
      <xdr:nvSpPr>
        <xdr:cNvPr id="717" name="楕円 716"/>
        <xdr:cNvSpPr/>
      </xdr:nvSpPr>
      <xdr:spPr>
        <a:xfrm>
          <a:off x="12763500" y="167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63628</xdr:rowOff>
    </xdr:from>
    <xdr:ext cx="599010" cy="259045"/>
    <xdr:sp macro="" textlink="">
      <xdr:nvSpPr>
        <xdr:cNvPr id="718" name="テキスト ボックス 717"/>
        <xdr:cNvSpPr txBox="1"/>
      </xdr:nvSpPr>
      <xdr:spPr>
        <a:xfrm>
          <a:off x="12514795" y="1652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55" name="フローチャート: 判断 754"/>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56" name="テキスト ボックス 755"/>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57" name="フローチャート: 判断 756"/>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58" name="テキスト ボックス 757"/>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142,115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　これは、クリニックさろま電子カルテ機器更新事業に係る医療機器等購入費の増加によるものである。</a:t>
          </a:r>
        </a:p>
        <a:p>
          <a:r>
            <a:rPr kumimoji="1" lang="ja-JP" altLang="en-US" sz="1300">
              <a:latin typeface="ＭＳ Ｐゴシック" panose="020B0600070205080204" pitchFamily="50" charset="-128"/>
              <a:ea typeface="ＭＳ Ｐゴシック" panose="020B0600070205080204" pitchFamily="50" charset="-128"/>
            </a:rPr>
            <a:t>　また、農林水産業費については畜産・酪農収益力強化整備等対策事業の終了により前年度比減となっている。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事業の取捨選択により財政調整基金の繰入は行わなかったが、地方交付税の減少等の影響もあり実質単年度収支はマイナスとなった。</a:t>
          </a:r>
        </a:p>
        <a:p>
          <a:r>
            <a:rPr kumimoji="1" lang="ja-JP" altLang="en-US" sz="1400">
              <a:latin typeface="ＭＳ ゴシック" pitchFamily="49" charset="-128"/>
              <a:ea typeface="ＭＳ ゴシック" pitchFamily="49" charset="-128"/>
            </a:rPr>
            <a:t>　実質単年度収支が黒字になるように、今後も健全な財政運営に努める。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各会計において黒字比率であることから、連結実質赤字比率が算出されていない状況にある。今後も各会計において歳入の確保と歳出の削減に努める。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5966938</v>
      </c>
      <c r="BO4" s="415"/>
      <c r="BP4" s="415"/>
      <c r="BQ4" s="415"/>
      <c r="BR4" s="415"/>
      <c r="BS4" s="415"/>
      <c r="BT4" s="415"/>
      <c r="BU4" s="416"/>
      <c r="BV4" s="414">
        <v>6857879</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5.6</v>
      </c>
      <c r="CU4" s="589"/>
      <c r="CV4" s="589"/>
      <c r="CW4" s="589"/>
      <c r="CX4" s="589"/>
      <c r="CY4" s="589"/>
      <c r="CZ4" s="589"/>
      <c r="DA4" s="590"/>
      <c r="DB4" s="588">
        <v>5.7</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5769671</v>
      </c>
      <c r="BO5" s="420"/>
      <c r="BP5" s="420"/>
      <c r="BQ5" s="420"/>
      <c r="BR5" s="420"/>
      <c r="BS5" s="420"/>
      <c r="BT5" s="420"/>
      <c r="BU5" s="421"/>
      <c r="BV5" s="419">
        <v>6647027</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80.3</v>
      </c>
      <c r="CU5" s="390"/>
      <c r="CV5" s="390"/>
      <c r="CW5" s="390"/>
      <c r="CX5" s="390"/>
      <c r="CY5" s="390"/>
      <c r="CZ5" s="390"/>
      <c r="DA5" s="391"/>
      <c r="DB5" s="389">
        <v>76.7</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197267</v>
      </c>
      <c r="BO6" s="420"/>
      <c r="BP6" s="420"/>
      <c r="BQ6" s="420"/>
      <c r="BR6" s="420"/>
      <c r="BS6" s="420"/>
      <c r="BT6" s="420"/>
      <c r="BU6" s="421"/>
      <c r="BV6" s="419">
        <v>210852</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81.099999999999994</v>
      </c>
      <c r="CU6" s="563"/>
      <c r="CV6" s="563"/>
      <c r="CW6" s="563"/>
      <c r="CX6" s="563"/>
      <c r="CY6" s="563"/>
      <c r="CZ6" s="563"/>
      <c r="DA6" s="564"/>
      <c r="DB6" s="562">
        <v>78.8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0</v>
      </c>
      <c r="BO7" s="420"/>
      <c r="BP7" s="420"/>
      <c r="BQ7" s="420"/>
      <c r="BR7" s="420"/>
      <c r="BS7" s="420"/>
      <c r="BT7" s="420"/>
      <c r="BU7" s="421"/>
      <c r="BV7" s="419">
        <v>0</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3540190</v>
      </c>
      <c r="CU7" s="420"/>
      <c r="CV7" s="420"/>
      <c r="CW7" s="420"/>
      <c r="CX7" s="420"/>
      <c r="CY7" s="420"/>
      <c r="CZ7" s="420"/>
      <c r="DA7" s="421"/>
      <c r="DB7" s="419">
        <v>3667112</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107</v>
      </c>
      <c r="AV8" s="470"/>
      <c r="AW8" s="470"/>
      <c r="AX8" s="470"/>
      <c r="AY8" s="399" t="s">
        <v>111</v>
      </c>
      <c r="AZ8" s="400"/>
      <c r="BA8" s="400"/>
      <c r="BB8" s="400"/>
      <c r="BC8" s="400"/>
      <c r="BD8" s="400"/>
      <c r="BE8" s="400"/>
      <c r="BF8" s="400"/>
      <c r="BG8" s="400"/>
      <c r="BH8" s="400"/>
      <c r="BI8" s="400"/>
      <c r="BJ8" s="400"/>
      <c r="BK8" s="400"/>
      <c r="BL8" s="400"/>
      <c r="BM8" s="401"/>
      <c r="BN8" s="419">
        <v>197267</v>
      </c>
      <c r="BO8" s="420"/>
      <c r="BP8" s="420"/>
      <c r="BQ8" s="420"/>
      <c r="BR8" s="420"/>
      <c r="BS8" s="420"/>
      <c r="BT8" s="420"/>
      <c r="BU8" s="421"/>
      <c r="BV8" s="419">
        <v>210852</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0.24</v>
      </c>
      <c r="CU8" s="525"/>
      <c r="CV8" s="525"/>
      <c r="CW8" s="525"/>
      <c r="CX8" s="525"/>
      <c r="CY8" s="525"/>
      <c r="CZ8" s="525"/>
      <c r="DA8" s="526"/>
      <c r="DB8" s="524">
        <v>0.25</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4875</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117</v>
      </c>
      <c r="AV9" s="470"/>
      <c r="AW9" s="470"/>
      <c r="AX9" s="470"/>
      <c r="AY9" s="399" t="s">
        <v>118</v>
      </c>
      <c r="AZ9" s="400"/>
      <c r="BA9" s="400"/>
      <c r="BB9" s="400"/>
      <c r="BC9" s="400"/>
      <c r="BD9" s="400"/>
      <c r="BE9" s="400"/>
      <c r="BF9" s="400"/>
      <c r="BG9" s="400"/>
      <c r="BH9" s="400"/>
      <c r="BI9" s="400"/>
      <c r="BJ9" s="400"/>
      <c r="BK9" s="400"/>
      <c r="BL9" s="400"/>
      <c r="BM9" s="401"/>
      <c r="BN9" s="419">
        <v>-13585</v>
      </c>
      <c r="BO9" s="420"/>
      <c r="BP9" s="420"/>
      <c r="BQ9" s="420"/>
      <c r="BR9" s="420"/>
      <c r="BS9" s="420"/>
      <c r="BT9" s="420"/>
      <c r="BU9" s="421"/>
      <c r="BV9" s="419">
        <v>-15787</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15.8</v>
      </c>
      <c r="CU9" s="390"/>
      <c r="CV9" s="390"/>
      <c r="CW9" s="390"/>
      <c r="CX9" s="390"/>
      <c r="CY9" s="390"/>
      <c r="CZ9" s="390"/>
      <c r="DA9" s="391"/>
      <c r="DB9" s="389">
        <v>15.7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5362</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4889</v>
      </c>
      <c r="BO10" s="420"/>
      <c r="BP10" s="420"/>
      <c r="BQ10" s="420"/>
      <c r="BR10" s="420"/>
      <c r="BS10" s="420"/>
      <c r="BT10" s="420"/>
      <c r="BU10" s="421"/>
      <c r="BV10" s="419">
        <v>364808</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128</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131</v>
      </c>
      <c r="DC11" s="525"/>
      <c r="DD11" s="525"/>
      <c r="DE11" s="525"/>
      <c r="DF11" s="525"/>
      <c r="DG11" s="525"/>
      <c r="DH11" s="525"/>
      <c r="DI11" s="526"/>
    </row>
    <row r="12" spans="1:119" ht="18.75" customHeight="1" x14ac:dyDescent="0.15">
      <c r="A12" s="181"/>
      <c r="B12" s="527" t="s">
        <v>132</v>
      </c>
      <c r="C12" s="528"/>
      <c r="D12" s="528"/>
      <c r="E12" s="528"/>
      <c r="F12" s="528"/>
      <c r="G12" s="528"/>
      <c r="H12" s="528"/>
      <c r="I12" s="528"/>
      <c r="J12" s="528"/>
      <c r="K12" s="529"/>
      <c r="L12" s="536" t="s">
        <v>133</v>
      </c>
      <c r="M12" s="537"/>
      <c r="N12" s="537"/>
      <c r="O12" s="537"/>
      <c r="P12" s="537"/>
      <c r="Q12" s="538"/>
      <c r="R12" s="539">
        <v>4767</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137</v>
      </c>
      <c r="AV12" s="470"/>
      <c r="AW12" s="470"/>
      <c r="AX12" s="470"/>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140</v>
      </c>
      <c r="CU12" s="525"/>
      <c r="CV12" s="525"/>
      <c r="CW12" s="525"/>
      <c r="CX12" s="525"/>
      <c r="CY12" s="525"/>
      <c r="CZ12" s="525"/>
      <c r="DA12" s="526"/>
      <c r="DB12" s="524" t="s">
        <v>141</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142</v>
      </c>
      <c r="N13" s="513"/>
      <c r="O13" s="513"/>
      <c r="P13" s="513"/>
      <c r="Q13" s="514"/>
      <c r="R13" s="515">
        <v>4589</v>
      </c>
      <c r="S13" s="516"/>
      <c r="T13" s="516"/>
      <c r="U13" s="516"/>
      <c r="V13" s="517"/>
      <c r="W13" s="500" t="s">
        <v>143</v>
      </c>
      <c r="X13" s="433"/>
      <c r="Y13" s="433"/>
      <c r="Z13" s="433"/>
      <c r="AA13" s="433"/>
      <c r="AB13" s="434"/>
      <c r="AC13" s="395">
        <v>812</v>
      </c>
      <c r="AD13" s="396"/>
      <c r="AE13" s="396"/>
      <c r="AF13" s="396"/>
      <c r="AG13" s="397"/>
      <c r="AH13" s="395">
        <v>836</v>
      </c>
      <c r="AI13" s="396"/>
      <c r="AJ13" s="396"/>
      <c r="AK13" s="396"/>
      <c r="AL13" s="398"/>
      <c r="AM13" s="489" t="s">
        <v>144</v>
      </c>
      <c r="AN13" s="393"/>
      <c r="AO13" s="393"/>
      <c r="AP13" s="393"/>
      <c r="AQ13" s="393"/>
      <c r="AR13" s="393"/>
      <c r="AS13" s="393"/>
      <c r="AT13" s="394"/>
      <c r="AU13" s="469" t="s">
        <v>145</v>
      </c>
      <c r="AV13" s="470"/>
      <c r="AW13" s="470"/>
      <c r="AX13" s="470"/>
      <c r="AY13" s="399" t="s">
        <v>146</v>
      </c>
      <c r="AZ13" s="400"/>
      <c r="BA13" s="400"/>
      <c r="BB13" s="400"/>
      <c r="BC13" s="400"/>
      <c r="BD13" s="400"/>
      <c r="BE13" s="400"/>
      <c r="BF13" s="400"/>
      <c r="BG13" s="400"/>
      <c r="BH13" s="400"/>
      <c r="BI13" s="400"/>
      <c r="BJ13" s="400"/>
      <c r="BK13" s="400"/>
      <c r="BL13" s="400"/>
      <c r="BM13" s="401"/>
      <c r="BN13" s="419">
        <v>-8696</v>
      </c>
      <c r="BO13" s="420"/>
      <c r="BP13" s="420"/>
      <c r="BQ13" s="420"/>
      <c r="BR13" s="420"/>
      <c r="BS13" s="420"/>
      <c r="BT13" s="420"/>
      <c r="BU13" s="421"/>
      <c r="BV13" s="419">
        <v>349021</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8.1999999999999993</v>
      </c>
      <c r="CU13" s="390"/>
      <c r="CV13" s="390"/>
      <c r="CW13" s="390"/>
      <c r="CX13" s="390"/>
      <c r="CY13" s="390"/>
      <c r="CZ13" s="390"/>
      <c r="DA13" s="391"/>
      <c r="DB13" s="389">
        <v>7.9</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148</v>
      </c>
      <c r="M14" s="522"/>
      <c r="N14" s="522"/>
      <c r="O14" s="522"/>
      <c r="P14" s="522"/>
      <c r="Q14" s="523"/>
      <c r="R14" s="515">
        <v>4842</v>
      </c>
      <c r="S14" s="516"/>
      <c r="T14" s="516"/>
      <c r="U14" s="516"/>
      <c r="V14" s="517"/>
      <c r="W14" s="518"/>
      <c r="X14" s="436"/>
      <c r="Y14" s="436"/>
      <c r="Z14" s="436"/>
      <c r="AA14" s="436"/>
      <c r="AB14" s="437"/>
      <c r="AC14" s="508">
        <v>31.4</v>
      </c>
      <c r="AD14" s="509"/>
      <c r="AE14" s="509"/>
      <c r="AF14" s="509"/>
      <c r="AG14" s="510"/>
      <c r="AH14" s="508">
        <v>30.5</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9" t="s">
        <v>150</v>
      </c>
      <c r="CU14" s="520"/>
      <c r="CV14" s="520"/>
      <c r="CW14" s="520"/>
      <c r="CX14" s="520"/>
      <c r="CY14" s="520"/>
      <c r="CZ14" s="520"/>
      <c r="DA14" s="521"/>
      <c r="DB14" s="519" t="s">
        <v>150</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142</v>
      </c>
      <c r="N15" s="513"/>
      <c r="O15" s="513"/>
      <c r="P15" s="513"/>
      <c r="Q15" s="514"/>
      <c r="R15" s="515">
        <v>4703</v>
      </c>
      <c r="S15" s="516"/>
      <c r="T15" s="516"/>
      <c r="U15" s="516"/>
      <c r="V15" s="517"/>
      <c r="W15" s="500" t="s">
        <v>151</v>
      </c>
      <c r="X15" s="433"/>
      <c r="Y15" s="433"/>
      <c r="Z15" s="433"/>
      <c r="AA15" s="433"/>
      <c r="AB15" s="434"/>
      <c r="AC15" s="395">
        <v>623</v>
      </c>
      <c r="AD15" s="396"/>
      <c r="AE15" s="396"/>
      <c r="AF15" s="396"/>
      <c r="AG15" s="397"/>
      <c r="AH15" s="395">
        <v>649</v>
      </c>
      <c r="AI15" s="396"/>
      <c r="AJ15" s="396"/>
      <c r="AK15" s="396"/>
      <c r="AL15" s="398"/>
      <c r="AM15" s="489"/>
      <c r="AN15" s="393"/>
      <c r="AO15" s="393"/>
      <c r="AP15" s="393"/>
      <c r="AQ15" s="393"/>
      <c r="AR15" s="393"/>
      <c r="AS15" s="393"/>
      <c r="AT15" s="394"/>
      <c r="AU15" s="469"/>
      <c r="AV15" s="470"/>
      <c r="AW15" s="470"/>
      <c r="AX15" s="470"/>
      <c r="AY15" s="411" t="s">
        <v>152</v>
      </c>
      <c r="AZ15" s="412"/>
      <c r="BA15" s="412"/>
      <c r="BB15" s="412"/>
      <c r="BC15" s="412"/>
      <c r="BD15" s="412"/>
      <c r="BE15" s="412"/>
      <c r="BF15" s="412"/>
      <c r="BG15" s="412"/>
      <c r="BH15" s="412"/>
      <c r="BI15" s="412"/>
      <c r="BJ15" s="412"/>
      <c r="BK15" s="412"/>
      <c r="BL15" s="412"/>
      <c r="BM15" s="413"/>
      <c r="BN15" s="414">
        <v>780066</v>
      </c>
      <c r="BO15" s="415"/>
      <c r="BP15" s="415"/>
      <c r="BQ15" s="415"/>
      <c r="BR15" s="415"/>
      <c r="BS15" s="415"/>
      <c r="BT15" s="415"/>
      <c r="BU15" s="416"/>
      <c r="BV15" s="414">
        <v>764509</v>
      </c>
      <c r="BW15" s="415"/>
      <c r="BX15" s="415"/>
      <c r="BY15" s="415"/>
      <c r="BZ15" s="415"/>
      <c r="CA15" s="415"/>
      <c r="CB15" s="415"/>
      <c r="CC15" s="416"/>
      <c r="CD15" s="502" t="s">
        <v>153</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154</v>
      </c>
      <c r="M16" s="506"/>
      <c r="N16" s="506"/>
      <c r="O16" s="506"/>
      <c r="P16" s="506"/>
      <c r="Q16" s="507"/>
      <c r="R16" s="497" t="s">
        <v>155</v>
      </c>
      <c r="S16" s="498"/>
      <c r="T16" s="498"/>
      <c r="U16" s="498"/>
      <c r="V16" s="499"/>
      <c r="W16" s="518"/>
      <c r="X16" s="436"/>
      <c r="Y16" s="436"/>
      <c r="Z16" s="436"/>
      <c r="AA16" s="436"/>
      <c r="AB16" s="437"/>
      <c r="AC16" s="508">
        <v>24.1</v>
      </c>
      <c r="AD16" s="509"/>
      <c r="AE16" s="509"/>
      <c r="AF16" s="509"/>
      <c r="AG16" s="510"/>
      <c r="AH16" s="508">
        <v>23.7</v>
      </c>
      <c r="AI16" s="509"/>
      <c r="AJ16" s="509"/>
      <c r="AK16" s="509"/>
      <c r="AL16" s="511"/>
      <c r="AM16" s="489"/>
      <c r="AN16" s="393"/>
      <c r="AO16" s="393"/>
      <c r="AP16" s="393"/>
      <c r="AQ16" s="393"/>
      <c r="AR16" s="393"/>
      <c r="AS16" s="393"/>
      <c r="AT16" s="394"/>
      <c r="AU16" s="469"/>
      <c r="AV16" s="470"/>
      <c r="AW16" s="470"/>
      <c r="AX16" s="470"/>
      <c r="AY16" s="399" t="s">
        <v>156</v>
      </c>
      <c r="AZ16" s="400"/>
      <c r="BA16" s="400"/>
      <c r="BB16" s="400"/>
      <c r="BC16" s="400"/>
      <c r="BD16" s="400"/>
      <c r="BE16" s="400"/>
      <c r="BF16" s="400"/>
      <c r="BG16" s="400"/>
      <c r="BH16" s="400"/>
      <c r="BI16" s="400"/>
      <c r="BJ16" s="400"/>
      <c r="BK16" s="400"/>
      <c r="BL16" s="400"/>
      <c r="BM16" s="401"/>
      <c r="BN16" s="419">
        <v>3314577</v>
      </c>
      <c r="BO16" s="420"/>
      <c r="BP16" s="420"/>
      <c r="BQ16" s="420"/>
      <c r="BR16" s="420"/>
      <c r="BS16" s="420"/>
      <c r="BT16" s="420"/>
      <c r="BU16" s="421"/>
      <c r="BV16" s="419">
        <v>3329398</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157</v>
      </c>
      <c r="N17" s="495"/>
      <c r="O17" s="495"/>
      <c r="P17" s="495"/>
      <c r="Q17" s="496"/>
      <c r="R17" s="497" t="s">
        <v>158</v>
      </c>
      <c r="S17" s="498"/>
      <c r="T17" s="498"/>
      <c r="U17" s="498"/>
      <c r="V17" s="499"/>
      <c r="W17" s="500" t="s">
        <v>159</v>
      </c>
      <c r="X17" s="433"/>
      <c r="Y17" s="433"/>
      <c r="Z17" s="433"/>
      <c r="AA17" s="433"/>
      <c r="AB17" s="434"/>
      <c r="AC17" s="395">
        <v>1154</v>
      </c>
      <c r="AD17" s="396"/>
      <c r="AE17" s="396"/>
      <c r="AF17" s="396"/>
      <c r="AG17" s="397"/>
      <c r="AH17" s="395">
        <v>1252</v>
      </c>
      <c r="AI17" s="396"/>
      <c r="AJ17" s="396"/>
      <c r="AK17" s="396"/>
      <c r="AL17" s="398"/>
      <c r="AM17" s="489"/>
      <c r="AN17" s="393"/>
      <c r="AO17" s="393"/>
      <c r="AP17" s="393"/>
      <c r="AQ17" s="393"/>
      <c r="AR17" s="393"/>
      <c r="AS17" s="393"/>
      <c r="AT17" s="394"/>
      <c r="AU17" s="469"/>
      <c r="AV17" s="470"/>
      <c r="AW17" s="470"/>
      <c r="AX17" s="470"/>
      <c r="AY17" s="399" t="s">
        <v>160</v>
      </c>
      <c r="AZ17" s="400"/>
      <c r="BA17" s="400"/>
      <c r="BB17" s="400"/>
      <c r="BC17" s="400"/>
      <c r="BD17" s="400"/>
      <c r="BE17" s="400"/>
      <c r="BF17" s="400"/>
      <c r="BG17" s="400"/>
      <c r="BH17" s="400"/>
      <c r="BI17" s="400"/>
      <c r="BJ17" s="400"/>
      <c r="BK17" s="400"/>
      <c r="BL17" s="400"/>
      <c r="BM17" s="401"/>
      <c r="BN17" s="419">
        <v>969702</v>
      </c>
      <c r="BO17" s="420"/>
      <c r="BP17" s="420"/>
      <c r="BQ17" s="420"/>
      <c r="BR17" s="420"/>
      <c r="BS17" s="420"/>
      <c r="BT17" s="420"/>
      <c r="BU17" s="421"/>
      <c r="BV17" s="419">
        <v>966101</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161</v>
      </c>
      <c r="C18" s="472"/>
      <c r="D18" s="472"/>
      <c r="E18" s="473"/>
      <c r="F18" s="473"/>
      <c r="G18" s="473"/>
      <c r="H18" s="473"/>
      <c r="I18" s="473"/>
      <c r="J18" s="473"/>
      <c r="K18" s="473"/>
      <c r="L18" s="490">
        <v>404.94</v>
      </c>
      <c r="M18" s="490"/>
      <c r="N18" s="490"/>
      <c r="O18" s="490"/>
      <c r="P18" s="490"/>
      <c r="Q18" s="490"/>
      <c r="R18" s="491"/>
      <c r="S18" s="491"/>
      <c r="T18" s="491"/>
      <c r="U18" s="491"/>
      <c r="V18" s="492"/>
      <c r="W18" s="485"/>
      <c r="X18" s="486"/>
      <c r="Y18" s="486"/>
      <c r="Z18" s="486"/>
      <c r="AA18" s="486"/>
      <c r="AB18" s="501"/>
      <c r="AC18" s="383">
        <v>44.6</v>
      </c>
      <c r="AD18" s="384"/>
      <c r="AE18" s="384"/>
      <c r="AF18" s="384"/>
      <c r="AG18" s="493"/>
      <c r="AH18" s="383">
        <v>45.7</v>
      </c>
      <c r="AI18" s="384"/>
      <c r="AJ18" s="384"/>
      <c r="AK18" s="384"/>
      <c r="AL18" s="385"/>
      <c r="AM18" s="489"/>
      <c r="AN18" s="393"/>
      <c r="AO18" s="393"/>
      <c r="AP18" s="393"/>
      <c r="AQ18" s="393"/>
      <c r="AR18" s="393"/>
      <c r="AS18" s="393"/>
      <c r="AT18" s="394"/>
      <c r="AU18" s="469"/>
      <c r="AV18" s="470"/>
      <c r="AW18" s="470"/>
      <c r="AX18" s="470"/>
      <c r="AY18" s="399" t="s">
        <v>162</v>
      </c>
      <c r="AZ18" s="400"/>
      <c r="BA18" s="400"/>
      <c r="BB18" s="400"/>
      <c r="BC18" s="400"/>
      <c r="BD18" s="400"/>
      <c r="BE18" s="400"/>
      <c r="BF18" s="400"/>
      <c r="BG18" s="400"/>
      <c r="BH18" s="400"/>
      <c r="BI18" s="400"/>
      <c r="BJ18" s="400"/>
      <c r="BK18" s="400"/>
      <c r="BL18" s="400"/>
      <c r="BM18" s="401"/>
      <c r="BN18" s="419">
        <v>2922979</v>
      </c>
      <c r="BO18" s="420"/>
      <c r="BP18" s="420"/>
      <c r="BQ18" s="420"/>
      <c r="BR18" s="420"/>
      <c r="BS18" s="420"/>
      <c r="BT18" s="420"/>
      <c r="BU18" s="421"/>
      <c r="BV18" s="419">
        <v>2822154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163</v>
      </c>
      <c r="C19" s="472"/>
      <c r="D19" s="472"/>
      <c r="E19" s="473"/>
      <c r="F19" s="473"/>
      <c r="G19" s="473"/>
      <c r="H19" s="473"/>
      <c r="I19" s="473"/>
      <c r="J19" s="473"/>
      <c r="K19" s="473"/>
      <c r="L19" s="474">
        <v>12</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164</v>
      </c>
      <c r="AZ19" s="400"/>
      <c r="BA19" s="400"/>
      <c r="BB19" s="400"/>
      <c r="BC19" s="400"/>
      <c r="BD19" s="400"/>
      <c r="BE19" s="400"/>
      <c r="BF19" s="400"/>
      <c r="BG19" s="400"/>
      <c r="BH19" s="400"/>
      <c r="BI19" s="400"/>
      <c r="BJ19" s="400"/>
      <c r="BK19" s="400"/>
      <c r="BL19" s="400"/>
      <c r="BM19" s="401"/>
      <c r="BN19" s="419">
        <v>4279925</v>
      </c>
      <c r="BO19" s="420"/>
      <c r="BP19" s="420"/>
      <c r="BQ19" s="420"/>
      <c r="BR19" s="420"/>
      <c r="BS19" s="420"/>
      <c r="BT19" s="420"/>
      <c r="BU19" s="421"/>
      <c r="BV19" s="419">
        <v>4554984</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165</v>
      </c>
      <c r="C20" s="472"/>
      <c r="D20" s="472"/>
      <c r="E20" s="473"/>
      <c r="F20" s="473"/>
      <c r="G20" s="473"/>
      <c r="H20" s="473"/>
      <c r="I20" s="473"/>
      <c r="J20" s="473"/>
      <c r="K20" s="473"/>
      <c r="L20" s="474">
        <v>2266</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166</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167</v>
      </c>
      <c r="C22" s="453"/>
      <c r="D22" s="454"/>
      <c r="E22" s="461" t="s">
        <v>1</v>
      </c>
      <c r="F22" s="433"/>
      <c r="G22" s="433"/>
      <c r="H22" s="433"/>
      <c r="I22" s="433"/>
      <c r="J22" s="433"/>
      <c r="K22" s="434"/>
      <c r="L22" s="461" t="s">
        <v>168</v>
      </c>
      <c r="M22" s="433"/>
      <c r="N22" s="433"/>
      <c r="O22" s="433"/>
      <c r="P22" s="434"/>
      <c r="Q22" s="443" t="s">
        <v>169</v>
      </c>
      <c r="R22" s="444"/>
      <c r="S22" s="444"/>
      <c r="T22" s="444"/>
      <c r="U22" s="444"/>
      <c r="V22" s="462"/>
      <c r="W22" s="464" t="s">
        <v>170</v>
      </c>
      <c r="X22" s="453"/>
      <c r="Y22" s="454"/>
      <c r="Z22" s="461" t="s">
        <v>1</v>
      </c>
      <c r="AA22" s="433"/>
      <c r="AB22" s="433"/>
      <c r="AC22" s="433"/>
      <c r="AD22" s="433"/>
      <c r="AE22" s="433"/>
      <c r="AF22" s="433"/>
      <c r="AG22" s="434"/>
      <c r="AH22" s="432" t="s">
        <v>171</v>
      </c>
      <c r="AI22" s="433"/>
      <c r="AJ22" s="433"/>
      <c r="AK22" s="433"/>
      <c r="AL22" s="434"/>
      <c r="AM22" s="432" t="s">
        <v>172</v>
      </c>
      <c r="AN22" s="438"/>
      <c r="AO22" s="438"/>
      <c r="AP22" s="438"/>
      <c r="AQ22" s="438"/>
      <c r="AR22" s="439"/>
      <c r="AS22" s="443" t="s">
        <v>169</v>
      </c>
      <c r="AT22" s="444"/>
      <c r="AU22" s="444"/>
      <c r="AV22" s="444"/>
      <c r="AW22" s="444"/>
      <c r="AX22" s="445"/>
      <c r="AY22" s="411" t="s">
        <v>173</v>
      </c>
      <c r="AZ22" s="412"/>
      <c r="BA22" s="412"/>
      <c r="BB22" s="412"/>
      <c r="BC22" s="412"/>
      <c r="BD22" s="412"/>
      <c r="BE22" s="412"/>
      <c r="BF22" s="412"/>
      <c r="BG22" s="412"/>
      <c r="BH22" s="412"/>
      <c r="BI22" s="412"/>
      <c r="BJ22" s="412"/>
      <c r="BK22" s="412"/>
      <c r="BL22" s="412"/>
      <c r="BM22" s="413"/>
      <c r="BN22" s="414">
        <v>6341661</v>
      </c>
      <c r="BO22" s="415"/>
      <c r="BP22" s="415"/>
      <c r="BQ22" s="415"/>
      <c r="BR22" s="415"/>
      <c r="BS22" s="415"/>
      <c r="BT22" s="415"/>
      <c r="BU22" s="416"/>
      <c r="BV22" s="414">
        <v>6560147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174</v>
      </c>
      <c r="AZ23" s="400"/>
      <c r="BA23" s="400"/>
      <c r="BB23" s="400"/>
      <c r="BC23" s="400"/>
      <c r="BD23" s="400"/>
      <c r="BE23" s="400"/>
      <c r="BF23" s="400"/>
      <c r="BG23" s="400"/>
      <c r="BH23" s="400"/>
      <c r="BI23" s="400"/>
      <c r="BJ23" s="400"/>
      <c r="BK23" s="400"/>
      <c r="BL23" s="400"/>
      <c r="BM23" s="401"/>
      <c r="BN23" s="419">
        <v>6305136</v>
      </c>
      <c r="BO23" s="420"/>
      <c r="BP23" s="420"/>
      <c r="BQ23" s="420"/>
      <c r="BR23" s="420"/>
      <c r="BS23" s="420"/>
      <c r="BT23" s="420"/>
      <c r="BU23" s="421"/>
      <c r="BV23" s="419">
        <v>6520609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175</v>
      </c>
      <c r="F24" s="393"/>
      <c r="G24" s="393"/>
      <c r="H24" s="393"/>
      <c r="I24" s="393"/>
      <c r="J24" s="393"/>
      <c r="K24" s="394"/>
      <c r="L24" s="395">
        <v>1</v>
      </c>
      <c r="M24" s="396"/>
      <c r="N24" s="396"/>
      <c r="O24" s="396"/>
      <c r="P24" s="397"/>
      <c r="Q24" s="395">
        <v>7500</v>
      </c>
      <c r="R24" s="396"/>
      <c r="S24" s="396"/>
      <c r="T24" s="396"/>
      <c r="U24" s="396"/>
      <c r="V24" s="397"/>
      <c r="W24" s="465"/>
      <c r="X24" s="456"/>
      <c r="Y24" s="457"/>
      <c r="Z24" s="392" t="s">
        <v>176</v>
      </c>
      <c r="AA24" s="393"/>
      <c r="AB24" s="393"/>
      <c r="AC24" s="393"/>
      <c r="AD24" s="393"/>
      <c r="AE24" s="393"/>
      <c r="AF24" s="393"/>
      <c r="AG24" s="394"/>
      <c r="AH24" s="395">
        <v>112</v>
      </c>
      <c r="AI24" s="396"/>
      <c r="AJ24" s="396"/>
      <c r="AK24" s="396"/>
      <c r="AL24" s="397"/>
      <c r="AM24" s="395">
        <v>315504</v>
      </c>
      <c r="AN24" s="396"/>
      <c r="AO24" s="396"/>
      <c r="AP24" s="396"/>
      <c r="AQ24" s="396"/>
      <c r="AR24" s="397"/>
      <c r="AS24" s="395">
        <v>2817</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4621097</v>
      </c>
      <c r="BO24" s="420"/>
      <c r="BP24" s="420"/>
      <c r="BQ24" s="420"/>
      <c r="BR24" s="420"/>
      <c r="BS24" s="420"/>
      <c r="BT24" s="420"/>
      <c r="BU24" s="421"/>
      <c r="BV24" s="419">
        <v>4674225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178</v>
      </c>
      <c r="F25" s="393"/>
      <c r="G25" s="393"/>
      <c r="H25" s="393"/>
      <c r="I25" s="393"/>
      <c r="J25" s="393"/>
      <c r="K25" s="394"/>
      <c r="L25" s="395">
        <v>1</v>
      </c>
      <c r="M25" s="396"/>
      <c r="N25" s="396"/>
      <c r="O25" s="396"/>
      <c r="P25" s="397"/>
      <c r="Q25" s="395">
        <v>6050</v>
      </c>
      <c r="R25" s="396"/>
      <c r="S25" s="396"/>
      <c r="T25" s="396"/>
      <c r="U25" s="396"/>
      <c r="V25" s="397"/>
      <c r="W25" s="465"/>
      <c r="X25" s="456"/>
      <c r="Y25" s="457"/>
      <c r="Z25" s="392" t="s">
        <v>179</v>
      </c>
      <c r="AA25" s="393"/>
      <c r="AB25" s="393"/>
      <c r="AC25" s="393"/>
      <c r="AD25" s="393"/>
      <c r="AE25" s="393"/>
      <c r="AF25" s="393"/>
      <c r="AG25" s="394"/>
      <c r="AH25" s="395" t="s">
        <v>150</v>
      </c>
      <c r="AI25" s="396"/>
      <c r="AJ25" s="396"/>
      <c r="AK25" s="396"/>
      <c r="AL25" s="397"/>
      <c r="AM25" s="395" t="s">
        <v>150</v>
      </c>
      <c r="AN25" s="396"/>
      <c r="AO25" s="396"/>
      <c r="AP25" s="396"/>
      <c r="AQ25" s="396"/>
      <c r="AR25" s="397"/>
      <c r="AS25" s="395" t="s">
        <v>150</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2535</v>
      </c>
      <c r="BO25" s="415"/>
      <c r="BP25" s="415"/>
      <c r="BQ25" s="415"/>
      <c r="BR25" s="415"/>
      <c r="BS25" s="415"/>
      <c r="BT25" s="415"/>
      <c r="BU25" s="416"/>
      <c r="BV25" s="414">
        <v>3816</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181</v>
      </c>
      <c r="F26" s="393"/>
      <c r="G26" s="393"/>
      <c r="H26" s="393"/>
      <c r="I26" s="393"/>
      <c r="J26" s="393"/>
      <c r="K26" s="394"/>
      <c r="L26" s="395">
        <v>1</v>
      </c>
      <c r="M26" s="396"/>
      <c r="N26" s="396"/>
      <c r="O26" s="396"/>
      <c r="P26" s="397"/>
      <c r="Q26" s="395">
        <v>5400</v>
      </c>
      <c r="R26" s="396"/>
      <c r="S26" s="396"/>
      <c r="T26" s="396"/>
      <c r="U26" s="396"/>
      <c r="V26" s="397"/>
      <c r="W26" s="465"/>
      <c r="X26" s="456"/>
      <c r="Y26" s="457"/>
      <c r="Z26" s="392" t="s">
        <v>182</v>
      </c>
      <c r="AA26" s="430"/>
      <c r="AB26" s="430"/>
      <c r="AC26" s="430"/>
      <c r="AD26" s="430"/>
      <c r="AE26" s="430"/>
      <c r="AF26" s="430"/>
      <c r="AG26" s="431"/>
      <c r="AH26" s="395">
        <v>1</v>
      </c>
      <c r="AI26" s="396"/>
      <c r="AJ26" s="396"/>
      <c r="AK26" s="396"/>
      <c r="AL26" s="397"/>
      <c r="AM26" s="395" t="s">
        <v>183</v>
      </c>
      <c r="AN26" s="396"/>
      <c r="AO26" s="396"/>
      <c r="AP26" s="396"/>
      <c r="AQ26" s="396"/>
      <c r="AR26" s="397"/>
      <c r="AS26" s="395" t="s">
        <v>183</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150</v>
      </c>
      <c r="BO26" s="420"/>
      <c r="BP26" s="420"/>
      <c r="BQ26" s="420"/>
      <c r="BR26" s="420"/>
      <c r="BS26" s="420"/>
      <c r="BT26" s="420"/>
      <c r="BU26" s="421"/>
      <c r="BV26" s="419" t="s">
        <v>140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185</v>
      </c>
      <c r="F27" s="393"/>
      <c r="G27" s="393"/>
      <c r="H27" s="393"/>
      <c r="I27" s="393"/>
      <c r="J27" s="393"/>
      <c r="K27" s="394"/>
      <c r="L27" s="395">
        <v>1</v>
      </c>
      <c r="M27" s="396"/>
      <c r="N27" s="396"/>
      <c r="O27" s="396"/>
      <c r="P27" s="397"/>
      <c r="Q27" s="395">
        <v>2750</v>
      </c>
      <c r="R27" s="396"/>
      <c r="S27" s="396"/>
      <c r="T27" s="396"/>
      <c r="U27" s="396"/>
      <c r="V27" s="397"/>
      <c r="W27" s="465"/>
      <c r="X27" s="456"/>
      <c r="Y27" s="457"/>
      <c r="Z27" s="392" t="s">
        <v>186</v>
      </c>
      <c r="AA27" s="393"/>
      <c r="AB27" s="393"/>
      <c r="AC27" s="393"/>
      <c r="AD27" s="393"/>
      <c r="AE27" s="393"/>
      <c r="AF27" s="393"/>
      <c r="AG27" s="394"/>
      <c r="AH27" s="395">
        <v>2</v>
      </c>
      <c r="AI27" s="396"/>
      <c r="AJ27" s="396"/>
      <c r="AK27" s="396"/>
      <c r="AL27" s="397"/>
      <c r="AM27" s="395" t="s">
        <v>183</v>
      </c>
      <c r="AN27" s="396"/>
      <c r="AO27" s="396"/>
      <c r="AP27" s="396"/>
      <c r="AQ27" s="396"/>
      <c r="AR27" s="397"/>
      <c r="AS27" s="395" t="s">
        <v>183</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v>128416</v>
      </c>
      <c r="BO27" s="423"/>
      <c r="BP27" s="423"/>
      <c r="BQ27" s="423"/>
      <c r="BR27" s="423"/>
      <c r="BS27" s="423"/>
      <c r="BT27" s="423"/>
      <c r="BU27" s="424"/>
      <c r="BV27" s="422">
        <v>128408</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188</v>
      </c>
      <c r="F28" s="393"/>
      <c r="G28" s="393"/>
      <c r="H28" s="393"/>
      <c r="I28" s="393"/>
      <c r="J28" s="393"/>
      <c r="K28" s="394"/>
      <c r="L28" s="395">
        <v>1</v>
      </c>
      <c r="M28" s="396"/>
      <c r="N28" s="396"/>
      <c r="O28" s="396"/>
      <c r="P28" s="397"/>
      <c r="Q28" s="395">
        <v>2250</v>
      </c>
      <c r="R28" s="396"/>
      <c r="S28" s="396"/>
      <c r="T28" s="396"/>
      <c r="U28" s="396"/>
      <c r="V28" s="397"/>
      <c r="W28" s="465"/>
      <c r="X28" s="456"/>
      <c r="Y28" s="457"/>
      <c r="Z28" s="392" t="s">
        <v>189</v>
      </c>
      <c r="AA28" s="393"/>
      <c r="AB28" s="393"/>
      <c r="AC28" s="393"/>
      <c r="AD28" s="393"/>
      <c r="AE28" s="393"/>
      <c r="AF28" s="393"/>
      <c r="AG28" s="394"/>
      <c r="AH28" s="395" t="s">
        <v>150</v>
      </c>
      <c r="AI28" s="396"/>
      <c r="AJ28" s="396"/>
      <c r="AK28" s="396"/>
      <c r="AL28" s="397"/>
      <c r="AM28" s="395" t="s">
        <v>150</v>
      </c>
      <c r="AN28" s="396"/>
      <c r="AO28" s="396"/>
      <c r="AP28" s="396"/>
      <c r="AQ28" s="396"/>
      <c r="AR28" s="397"/>
      <c r="AS28" s="395" t="s">
        <v>141</v>
      </c>
      <c r="AT28" s="396"/>
      <c r="AU28" s="396"/>
      <c r="AV28" s="396"/>
      <c r="AW28" s="396"/>
      <c r="AX28" s="398"/>
      <c r="AY28" s="402" t="s">
        <v>190</v>
      </c>
      <c r="AZ28" s="403"/>
      <c r="BA28" s="403"/>
      <c r="BB28" s="404"/>
      <c r="BC28" s="411" t="s">
        <v>50</v>
      </c>
      <c r="BD28" s="412"/>
      <c r="BE28" s="412"/>
      <c r="BF28" s="412"/>
      <c r="BG28" s="412"/>
      <c r="BH28" s="412"/>
      <c r="BI28" s="412"/>
      <c r="BJ28" s="412"/>
      <c r="BK28" s="412"/>
      <c r="BL28" s="412"/>
      <c r="BM28" s="413"/>
      <c r="BN28" s="414">
        <v>2738880</v>
      </c>
      <c r="BO28" s="415"/>
      <c r="BP28" s="415"/>
      <c r="BQ28" s="415"/>
      <c r="BR28" s="415"/>
      <c r="BS28" s="415"/>
      <c r="BT28" s="415"/>
      <c r="BU28" s="416"/>
      <c r="BV28" s="414">
        <v>2733970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191</v>
      </c>
      <c r="F29" s="393"/>
      <c r="G29" s="393"/>
      <c r="H29" s="393"/>
      <c r="I29" s="393"/>
      <c r="J29" s="393"/>
      <c r="K29" s="394"/>
      <c r="L29" s="395">
        <v>8</v>
      </c>
      <c r="M29" s="396"/>
      <c r="N29" s="396"/>
      <c r="O29" s="396"/>
      <c r="P29" s="397"/>
      <c r="Q29" s="395">
        <v>1850</v>
      </c>
      <c r="R29" s="396"/>
      <c r="S29" s="396"/>
      <c r="T29" s="396"/>
      <c r="U29" s="396"/>
      <c r="V29" s="397"/>
      <c r="W29" s="466"/>
      <c r="X29" s="467"/>
      <c r="Y29" s="468"/>
      <c r="Z29" s="392" t="s">
        <v>192</v>
      </c>
      <c r="AA29" s="393"/>
      <c r="AB29" s="393"/>
      <c r="AC29" s="393"/>
      <c r="AD29" s="393"/>
      <c r="AE29" s="393"/>
      <c r="AF29" s="393"/>
      <c r="AG29" s="394"/>
      <c r="AH29" s="395">
        <v>114</v>
      </c>
      <c r="AI29" s="396"/>
      <c r="AJ29" s="396"/>
      <c r="AK29" s="396"/>
      <c r="AL29" s="397"/>
      <c r="AM29" s="395">
        <v>320756</v>
      </c>
      <c r="AN29" s="396"/>
      <c r="AO29" s="396"/>
      <c r="AP29" s="396"/>
      <c r="AQ29" s="396"/>
      <c r="AR29" s="397"/>
      <c r="AS29" s="395">
        <v>2814</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262949</v>
      </c>
      <c r="BO29" s="420"/>
      <c r="BP29" s="420"/>
      <c r="BQ29" s="420"/>
      <c r="BR29" s="420"/>
      <c r="BS29" s="420"/>
      <c r="BT29" s="420"/>
      <c r="BU29" s="421"/>
      <c r="BV29" s="419">
        <v>262276</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96.9</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2531712</v>
      </c>
      <c r="BO30" s="423"/>
      <c r="BP30" s="423"/>
      <c r="BQ30" s="423"/>
      <c r="BR30" s="423"/>
      <c r="BS30" s="423"/>
      <c r="BT30" s="423"/>
      <c r="BU30" s="424"/>
      <c r="BV30" s="422">
        <v>2392863</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201</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遠軽地区広域組合</v>
      </c>
      <c r="BZ34" s="368"/>
      <c r="CA34" s="368"/>
      <c r="CB34" s="368"/>
      <c r="CC34" s="368"/>
      <c r="CD34" s="368"/>
      <c r="CE34" s="368"/>
      <c r="CF34" s="368"/>
      <c r="CG34" s="368"/>
      <c r="CH34" s="368"/>
      <c r="CI34" s="368"/>
      <c r="CJ34" s="368"/>
      <c r="CK34" s="368"/>
      <c r="CL34" s="368"/>
      <c r="CM34" s="368"/>
      <c r="CN34" s="181"/>
      <c r="CO34" s="367">
        <f>IF(CQ34="","",MAX(C34:D43,U34:V43,AM34:AN43,BE34:BF43,BW34:BX43)+1)</f>
        <v>10</v>
      </c>
      <c r="CP34" s="367"/>
      <c r="CQ34" s="368" t="str">
        <f>IF('各会計、関係団体の財政状況及び健全化判断比率'!BS7="","",'各会計、関係団体の財政状況及び健全化判断比率'!BS7)</f>
        <v>株式会社 ドリームフロンティア</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公共下水道特別会計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網走地方教育研修センター組合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awAGOD8YeTPQYSylhel2SeeRBXASltIDJEaFRuhqvo9/lQpTr2BQnov0YtkGeR3zMZwqoKxFQnttJMQleJW/JQ==" saltValue="QGVF2pk+8WI8/j5+nIVfv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560</v>
      </c>
      <c r="D34" s="1151"/>
      <c r="E34" s="1152"/>
      <c r="F34" s="32">
        <v>5.52</v>
      </c>
      <c r="G34" s="33">
        <v>5.79</v>
      </c>
      <c r="H34" s="33">
        <v>6.78</v>
      </c>
      <c r="I34" s="33">
        <v>5.74</v>
      </c>
      <c r="J34" s="34">
        <v>5.57</v>
      </c>
      <c r="K34" s="22"/>
      <c r="L34" s="22"/>
      <c r="M34" s="22"/>
      <c r="N34" s="22"/>
      <c r="O34" s="22"/>
      <c r="P34" s="22"/>
    </row>
    <row r="35" spans="1:16" ht="39" customHeight="1" x14ac:dyDescent="0.15">
      <c r="A35" s="22"/>
      <c r="B35" s="35"/>
      <c r="C35" s="1145" t="s">
        <v>561</v>
      </c>
      <c r="D35" s="1146"/>
      <c r="E35" s="1147"/>
      <c r="F35" s="36">
        <v>0.34</v>
      </c>
      <c r="G35" s="37">
        <v>0.33</v>
      </c>
      <c r="H35" s="37">
        <v>0.28000000000000003</v>
      </c>
      <c r="I35" s="37">
        <v>0.27</v>
      </c>
      <c r="J35" s="38">
        <v>2.54</v>
      </c>
      <c r="K35" s="22"/>
      <c r="L35" s="22"/>
      <c r="M35" s="22"/>
      <c r="N35" s="22"/>
      <c r="O35" s="22"/>
      <c r="P35" s="22"/>
    </row>
    <row r="36" spans="1:16" ht="39" customHeight="1" x14ac:dyDescent="0.15">
      <c r="A36" s="22"/>
      <c r="B36" s="35"/>
      <c r="C36" s="1145" t="s">
        <v>562</v>
      </c>
      <c r="D36" s="1146"/>
      <c r="E36" s="1147"/>
      <c r="F36" s="36">
        <v>0.99</v>
      </c>
      <c r="G36" s="37">
        <v>0.67</v>
      </c>
      <c r="H36" s="37">
        <v>0.83</v>
      </c>
      <c r="I36" s="37">
        <v>0.82</v>
      </c>
      <c r="J36" s="38">
        <v>1.1000000000000001</v>
      </c>
      <c r="K36" s="22"/>
      <c r="L36" s="22"/>
      <c r="M36" s="22"/>
      <c r="N36" s="22"/>
      <c r="O36" s="22"/>
      <c r="P36" s="22"/>
    </row>
    <row r="37" spans="1:16" ht="39" customHeight="1" x14ac:dyDescent="0.15">
      <c r="A37" s="22"/>
      <c r="B37" s="35"/>
      <c r="C37" s="1145" t="s">
        <v>563</v>
      </c>
      <c r="D37" s="1146"/>
      <c r="E37" s="1147"/>
      <c r="F37" s="36">
        <v>0.36</v>
      </c>
      <c r="G37" s="37">
        <v>0.36</v>
      </c>
      <c r="H37" s="37">
        <v>0.36</v>
      </c>
      <c r="I37" s="37">
        <v>0.26</v>
      </c>
      <c r="J37" s="38">
        <v>0.53</v>
      </c>
      <c r="K37" s="22"/>
      <c r="L37" s="22"/>
      <c r="M37" s="22"/>
      <c r="N37" s="22"/>
      <c r="O37" s="22"/>
      <c r="P37" s="22"/>
    </row>
    <row r="38" spans="1:16" ht="39" customHeight="1" x14ac:dyDescent="0.15">
      <c r="A38" s="22"/>
      <c r="B38" s="35"/>
      <c r="C38" s="1145" t="s">
        <v>564</v>
      </c>
      <c r="D38" s="1146"/>
      <c r="E38" s="1147"/>
      <c r="F38" s="36">
        <v>0.22</v>
      </c>
      <c r="G38" s="37">
        <v>0.22</v>
      </c>
      <c r="H38" s="37">
        <v>0.38</v>
      </c>
      <c r="I38" s="37">
        <v>0.22</v>
      </c>
      <c r="J38" s="38">
        <v>0.33</v>
      </c>
      <c r="K38" s="22"/>
      <c r="L38" s="22"/>
      <c r="M38" s="22"/>
      <c r="N38" s="22"/>
      <c r="O38" s="22"/>
      <c r="P38" s="22"/>
    </row>
    <row r="39" spans="1:16" ht="39" customHeight="1" x14ac:dyDescent="0.15">
      <c r="A39" s="22"/>
      <c r="B39" s="35"/>
      <c r="C39" s="1145" t="s">
        <v>565</v>
      </c>
      <c r="D39" s="1146"/>
      <c r="E39" s="1147"/>
      <c r="F39" s="36">
        <v>0.41</v>
      </c>
      <c r="G39" s="37">
        <v>0.09</v>
      </c>
      <c r="H39" s="37">
        <v>0.33</v>
      </c>
      <c r="I39" s="37">
        <v>0.22</v>
      </c>
      <c r="J39" s="38">
        <v>0.26</v>
      </c>
      <c r="K39" s="22"/>
      <c r="L39" s="22"/>
      <c r="M39" s="22"/>
      <c r="N39" s="22"/>
      <c r="O39" s="22"/>
      <c r="P39" s="22"/>
    </row>
    <row r="40" spans="1:16" ht="39" customHeight="1" x14ac:dyDescent="0.15">
      <c r="A40" s="22"/>
      <c r="B40" s="35"/>
      <c r="C40" s="1145" t="s">
        <v>566</v>
      </c>
      <c r="D40" s="1146"/>
      <c r="E40" s="1147"/>
      <c r="F40" s="36">
        <v>0.01</v>
      </c>
      <c r="G40" s="37">
        <v>0.02</v>
      </c>
      <c r="H40" s="37">
        <v>0.02</v>
      </c>
      <c r="I40" s="37">
        <v>0.02</v>
      </c>
      <c r="J40" s="38">
        <v>0.03</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511</v>
      </c>
      <c r="G42" s="37" t="s">
        <v>511</v>
      </c>
      <c r="H42" s="37" t="s">
        <v>511</v>
      </c>
      <c r="I42" s="37" t="s">
        <v>511</v>
      </c>
      <c r="J42" s="38" t="s">
        <v>511</v>
      </c>
      <c r="K42" s="22"/>
      <c r="L42" s="22"/>
      <c r="M42" s="22"/>
      <c r="N42" s="22"/>
      <c r="O42" s="22"/>
      <c r="P42" s="22"/>
    </row>
    <row r="43" spans="1:16" ht="39" customHeight="1" thickBot="1" x14ac:dyDescent="0.2">
      <c r="A43" s="22"/>
      <c r="B43" s="40"/>
      <c r="C43" s="1148" t="s">
        <v>568</v>
      </c>
      <c r="D43" s="1149"/>
      <c r="E43" s="1150"/>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jZ5uYdt+CRji0J7hlhA6Ifpja3BA6p29X4D+wm60adny7WREYHe7JiaLSg7UEKUbtpqaZrQxL32cCxd3w1baw==" saltValue="bgVdNsWrgP8uXRNigogS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601</v>
      </c>
      <c r="L45" s="60">
        <v>600</v>
      </c>
      <c r="M45" s="60">
        <v>682</v>
      </c>
      <c r="N45" s="60">
        <v>752</v>
      </c>
      <c r="O45" s="61">
        <v>715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511</v>
      </c>
      <c r="L47" s="64" t="s">
        <v>511</v>
      </c>
      <c r="M47" s="64" t="s">
        <v>511</v>
      </c>
      <c r="N47" s="64" t="s">
        <v>511</v>
      </c>
      <c r="O47" s="65" t="s">
        <v>511</v>
      </c>
      <c r="P47" s="48"/>
      <c r="Q47" s="48"/>
      <c r="R47" s="48"/>
      <c r="S47" s="48"/>
      <c r="T47" s="48"/>
      <c r="U47" s="48"/>
    </row>
    <row r="48" spans="1:21" ht="30.75" customHeight="1" x14ac:dyDescent="0.15">
      <c r="A48" s="48"/>
      <c r="B48" s="1178"/>
      <c r="C48" s="1179"/>
      <c r="D48" s="62"/>
      <c r="E48" s="1155" t="s">
        <v>15</v>
      </c>
      <c r="F48" s="1155"/>
      <c r="G48" s="1155"/>
      <c r="H48" s="1155"/>
      <c r="I48" s="1155"/>
      <c r="J48" s="1156"/>
      <c r="K48" s="63">
        <v>133</v>
      </c>
      <c r="L48" s="64">
        <v>137</v>
      </c>
      <c r="M48" s="64">
        <v>131</v>
      </c>
      <c r="N48" s="64">
        <v>127</v>
      </c>
      <c r="O48" s="65">
        <v>130</v>
      </c>
      <c r="P48" s="48"/>
      <c r="Q48" s="48"/>
      <c r="R48" s="48"/>
      <c r="S48" s="48"/>
      <c r="T48" s="48"/>
      <c r="U48" s="48"/>
    </row>
    <row r="49" spans="1:21" ht="30.75" customHeight="1" x14ac:dyDescent="0.15">
      <c r="A49" s="48"/>
      <c r="B49" s="1178"/>
      <c r="C49" s="1179"/>
      <c r="D49" s="62"/>
      <c r="E49" s="1155" t="s">
        <v>16</v>
      </c>
      <c r="F49" s="1155"/>
      <c r="G49" s="1155"/>
      <c r="H49" s="1155"/>
      <c r="I49" s="1155"/>
      <c r="J49" s="1156"/>
      <c r="K49" s="63">
        <v>13</v>
      </c>
      <c r="L49" s="64">
        <v>9</v>
      </c>
      <c r="M49" s="64">
        <v>6</v>
      </c>
      <c r="N49" s="64">
        <v>3</v>
      </c>
      <c r="O49" s="65">
        <v>0</v>
      </c>
      <c r="P49" s="48"/>
      <c r="Q49" s="48"/>
      <c r="R49" s="48"/>
      <c r="S49" s="48"/>
      <c r="T49" s="48"/>
      <c r="U49" s="48"/>
    </row>
    <row r="50" spans="1:21" ht="30.75" customHeight="1" x14ac:dyDescent="0.15">
      <c r="A50" s="48"/>
      <c r="B50" s="1178"/>
      <c r="C50" s="1179"/>
      <c r="D50" s="62"/>
      <c r="E50" s="1155" t="s">
        <v>17</v>
      </c>
      <c r="F50" s="1155"/>
      <c r="G50" s="1155"/>
      <c r="H50" s="1155"/>
      <c r="I50" s="1155"/>
      <c r="J50" s="1156"/>
      <c r="K50" s="63">
        <v>1</v>
      </c>
      <c r="L50" s="64">
        <v>1</v>
      </c>
      <c r="M50" s="64">
        <v>1</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569</v>
      </c>
      <c r="L52" s="64">
        <v>564</v>
      </c>
      <c r="M52" s="64">
        <v>558</v>
      </c>
      <c r="N52" s="64">
        <v>648</v>
      </c>
      <c r="O52" s="65">
        <v>616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179</v>
      </c>
      <c r="L53" s="69">
        <v>183</v>
      </c>
      <c r="M53" s="69">
        <v>262</v>
      </c>
      <c r="N53" s="69">
        <v>234</v>
      </c>
      <c r="O53" s="70">
        <v>229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BtcM2ea0H8ZBYX16ooKEnlJjA/OyY2+fAY8VNTYwbqek8QXGssR6P2VG+64TpXDaLpO/AZ2taicZ1kDu6dlXQ==" saltValue="bvOss4ICjREnjCI+V5uG/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96" t="s">
        <v>32</v>
      </c>
      <c r="C41" s="1197"/>
      <c r="D41" s="105"/>
      <c r="E41" s="1198" t="s">
        <v>33</v>
      </c>
      <c r="F41" s="1198"/>
      <c r="G41" s="1198"/>
      <c r="H41" s="1199"/>
      <c r="I41" s="355">
        <v>7138</v>
      </c>
      <c r="J41" s="356">
        <v>6905</v>
      </c>
      <c r="K41" s="356">
        <v>6825</v>
      </c>
      <c r="L41" s="356">
        <v>6560</v>
      </c>
      <c r="M41" s="357">
        <v>6342</v>
      </c>
    </row>
    <row r="42" spans="2:13" ht="27.75" customHeight="1" x14ac:dyDescent="0.15">
      <c r="B42" s="1186"/>
      <c r="C42" s="1187"/>
      <c r="D42" s="106"/>
      <c r="E42" s="1190" t="s">
        <v>34</v>
      </c>
      <c r="F42" s="1190"/>
      <c r="G42" s="1190"/>
      <c r="H42" s="1191"/>
      <c r="I42" s="358" t="s">
        <v>511</v>
      </c>
      <c r="J42" s="359" t="s">
        <v>511</v>
      </c>
      <c r="K42" s="359" t="s">
        <v>511</v>
      </c>
      <c r="L42" s="359" t="s">
        <v>511</v>
      </c>
      <c r="M42" s="360" t="s">
        <v>511</v>
      </c>
    </row>
    <row r="43" spans="2:13" ht="27.75" customHeight="1" x14ac:dyDescent="0.15">
      <c r="B43" s="1186"/>
      <c r="C43" s="1187"/>
      <c r="D43" s="106"/>
      <c r="E43" s="1190" t="s">
        <v>35</v>
      </c>
      <c r="F43" s="1190"/>
      <c r="G43" s="1190"/>
      <c r="H43" s="1191"/>
      <c r="I43" s="358">
        <v>1292</v>
      </c>
      <c r="J43" s="359">
        <v>1213</v>
      </c>
      <c r="K43" s="359">
        <v>1135</v>
      </c>
      <c r="L43" s="359">
        <v>1094</v>
      </c>
      <c r="M43" s="360">
        <v>1116</v>
      </c>
    </row>
    <row r="44" spans="2:13" ht="27.75" customHeight="1" x14ac:dyDescent="0.15">
      <c r="B44" s="1186"/>
      <c r="C44" s="1187"/>
      <c r="D44" s="106"/>
      <c r="E44" s="1190" t="s">
        <v>36</v>
      </c>
      <c r="F44" s="1190"/>
      <c r="G44" s="1190"/>
      <c r="H44" s="1191"/>
      <c r="I44" s="358">
        <v>25</v>
      </c>
      <c r="J44" s="359">
        <v>11</v>
      </c>
      <c r="K44" s="359">
        <v>3</v>
      </c>
      <c r="L44" s="359" t="s">
        <v>511</v>
      </c>
      <c r="M44" s="360" t="s">
        <v>511</v>
      </c>
    </row>
    <row r="45" spans="2:13" ht="27.75" customHeight="1" x14ac:dyDescent="0.15">
      <c r="B45" s="1186"/>
      <c r="C45" s="1187"/>
      <c r="D45" s="106"/>
      <c r="E45" s="1190" t="s">
        <v>37</v>
      </c>
      <c r="F45" s="1190"/>
      <c r="G45" s="1190"/>
      <c r="H45" s="1191"/>
      <c r="I45" s="358">
        <v>800</v>
      </c>
      <c r="J45" s="359">
        <v>750</v>
      </c>
      <c r="K45" s="359">
        <v>750</v>
      </c>
      <c r="L45" s="359">
        <v>858</v>
      </c>
      <c r="M45" s="360">
        <v>743</v>
      </c>
    </row>
    <row r="46" spans="2:13" ht="27.75" customHeight="1" x14ac:dyDescent="0.15">
      <c r="B46" s="1186"/>
      <c r="C46" s="1187"/>
      <c r="D46" s="107"/>
      <c r="E46" s="1190" t="s">
        <v>38</v>
      </c>
      <c r="F46" s="1190"/>
      <c r="G46" s="1190"/>
      <c r="H46" s="1191"/>
      <c r="I46" s="358" t="s">
        <v>511</v>
      </c>
      <c r="J46" s="359" t="s">
        <v>511</v>
      </c>
      <c r="K46" s="359" t="s">
        <v>511</v>
      </c>
      <c r="L46" s="359" t="s">
        <v>511</v>
      </c>
      <c r="M46" s="360" t="s">
        <v>511</v>
      </c>
    </row>
    <row r="47" spans="2:13" ht="27.75" customHeight="1" x14ac:dyDescent="0.15">
      <c r="B47" s="1186"/>
      <c r="C47" s="1187"/>
      <c r="D47" s="108"/>
      <c r="E47" s="1200" t="s">
        <v>39</v>
      </c>
      <c r="F47" s="1201"/>
      <c r="G47" s="1201"/>
      <c r="H47" s="1202"/>
      <c r="I47" s="358" t="s">
        <v>511</v>
      </c>
      <c r="J47" s="359" t="s">
        <v>511</v>
      </c>
      <c r="K47" s="359" t="s">
        <v>511</v>
      </c>
      <c r="L47" s="359" t="s">
        <v>511</v>
      </c>
      <c r="M47" s="360" t="s">
        <v>511</v>
      </c>
    </row>
    <row r="48" spans="2:13" ht="27.75" customHeight="1" x14ac:dyDescent="0.15">
      <c r="B48" s="1186"/>
      <c r="C48" s="1187"/>
      <c r="D48" s="106"/>
      <c r="E48" s="1190" t="s">
        <v>40</v>
      </c>
      <c r="F48" s="1190"/>
      <c r="G48" s="1190"/>
      <c r="H48" s="1191"/>
      <c r="I48" s="358" t="s">
        <v>511</v>
      </c>
      <c r="J48" s="359" t="s">
        <v>511</v>
      </c>
      <c r="K48" s="359" t="s">
        <v>511</v>
      </c>
      <c r="L48" s="359" t="s">
        <v>511</v>
      </c>
      <c r="M48" s="360" t="s">
        <v>511</v>
      </c>
    </row>
    <row r="49" spans="2:13" ht="27.75" customHeight="1" x14ac:dyDescent="0.15">
      <c r="B49" s="1188"/>
      <c r="C49" s="1189"/>
      <c r="D49" s="106"/>
      <c r="E49" s="1190" t="s">
        <v>41</v>
      </c>
      <c r="F49" s="1190"/>
      <c r="G49" s="1190"/>
      <c r="H49" s="1191"/>
      <c r="I49" s="358" t="s">
        <v>511</v>
      </c>
      <c r="J49" s="359" t="s">
        <v>511</v>
      </c>
      <c r="K49" s="359" t="s">
        <v>511</v>
      </c>
      <c r="L49" s="359" t="s">
        <v>511</v>
      </c>
      <c r="M49" s="360" t="s">
        <v>511</v>
      </c>
    </row>
    <row r="50" spans="2:13" ht="27.75" customHeight="1" x14ac:dyDescent="0.15">
      <c r="B50" s="1184" t="s">
        <v>42</v>
      </c>
      <c r="C50" s="1185"/>
      <c r="D50" s="109"/>
      <c r="E50" s="1190" t="s">
        <v>43</v>
      </c>
      <c r="F50" s="1190"/>
      <c r="G50" s="1190"/>
      <c r="H50" s="1191"/>
      <c r="I50" s="358">
        <v>5255</v>
      </c>
      <c r="J50" s="359">
        <v>5298</v>
      </c>
      <c r="K50" s="359">
        <v>5269</v>
      </c>
      <c r="L50" s="359">
        <v>5641</v>
      </c>
      <c r="M50" s="360">
        <v>5777</v>
      </c>
    </row>
    <row r="51" spans="2:13" ht="27.75" customHeight="1" x14ac:dyDescent="0.15">
      <c r="B51" s="1186"/>
      <c r="C51" s="1187"/>
      <c r="D51" s="106"/>
      <c r="E51" s="1190" t="s">
        <v>44</v>
      </c>
      <c r="F51" s="1190"/>
      <c r="G51" s="1190"/>
      <c r="H51" s="1191"/>
      <c r="I51" s="358">
        <v>301</v>
      </c>
      <c r="J51" s="359">
        <v>262</v>
      </c>
      <c r="K51" s="359">
        <v>223</v>
      </c>
      <c r="L51" s="359">
        <v>187</v>
      </c>
      <c r="M51" s="360">
        <v>150</v>
      </c>
    </row>
    <row r="52" spans="2:13" ht="27.75" customHeight="1" x14ac:dyDescent="0.15">
      <c r="B52" s="1188"/>
      <c r="C52" s="1189"/>
      <c r="D52" s="106"/>
      <c r="E52" s="1190" t="s">
        <v>45</v>
      </c>
      <c r="F52" s="1190"/>
      <c r="G52" s="1190"/>
      <c r="H52" s="1191"/>
      <c r="I52" s="358">
        <v>5798</v>
      </c>
      <c r="J52" s="359">
        <v>5613</v>
      </c>
      <c r="K52" s="359">
        <v>5569</v>
      </c>
      <c r="L52" s="359">
        <v>5344</v>
      </c>
      <c r="M52" s="360">
        <v>5002</v>
      </c>
    </row>
    <row r="53" spans="2:13" ht="27.75" customHeight="1" thickBot="1" x14ac:dyDescent="0.2">
      <c r="B53" s="1192" t="s">
        <v>46</v>
      </c>
      <c r="C53" s="1193"/>
      <c r="D53" s="110"/>
      <c r="E53" s="1194" t="s">
        <v>47</v>
      </c>
      <c r="F53" s="1194"/>
      <c r="G53" s="1194"/>
      <c r="H53" s="1195"/>
      <c r="I53" s="361">
        <v>-2099</v>
      </c>
      <c r="J53" s="362">
        <v>-2295</v>
      </c>
      <c r="K53" s="362">
        <v>-2348</v>
      </c>
      <c r="L53" s="362">
        <v>-2659</v>
      </c>
      <c r="M53" s="363">
        <v>-2729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3EXlg8DA75RjM3Fk1NjIStALmFU/W4TUvkVYY6LBUthGEzPbmtcUnYH+bYqH15SgZSOCsGMTdxJRn14vNgvLYA==" saltValue="WRPx2iv44ij2UBd0uH6m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C57" sqref="C57:E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50</v>
      </c>
      <c r="D55" s="1211"/>
      <c r="E55" s="1212"/>
      <c r="F55" s="122">
        <v>2369</v>
      </c>
      <c r="G55" s="122">
        <v>2734</v>
      </c>
      <c r="H55" s="123">
        <v>2739</v>
      </c>
    </row>
    <row r="56" spans="2:8" ht="52.5" customHeight="1" x14ac:dyDescent="0.15">
      <c r="B56" s="124"/>
      <c r="C56" s="1213" t="s">
        <v>51</v>
      </c>
      <c r="D56" s="1213"/>
      <c r="E56" s="1214"/>
      <c r="F56" s="125">
        <v>262</v>
      </c>
      <c r="G56" s="125">
        <v>262</v>
      </c>
      <c r="H56" s="126">
        <v>263</v>
      </c>
    </row>
    <row r="57" spans="2:8" ht="53.25" customHeight="1" x14ac:dyDescent="0.15">
      <c r="B57" s="124"/>
      <c r="C57" s="1215" t="s">
        <v>52</v>
      </c>
      <c r="D57" s="1215"/>
      <c r="E57" s="1216"/>
      <c r="F57" s="127">
        <v>2383</v>
      </c>
      <c r="G57" s="127">
        <v>2393</v>
      </c>
      <c r="H57" s="128">
        <v>2532</v>
      </c>
    </row>
    <row r="58" spans="2:8" ht="45.75" customHeight="1" x14ac:dyDescent="0.15">
      <c r="B58" s="129"/>
      <c r="C58" s="1203" t="s">
        <v>579</v>
      </c>
      <c r="D58" s="1204"/>
      <c r="E58" s="1205"/>
      <c r="F58" s="130">
        <v>1642</v>
      </c>
      <c r="G58" s="130">
        <v>1644</v>
      </c>
      <c r="H58" s="131">
        <v>1745</v>
      </c>
    </row>
    <row r="59" spans="2:8" ht="45.75" customHeight="1" x14ac:dyDescent="0.15">
      <c r="B59" s="129"/>
      <c r="C59" s="1203" t="s">
        <v>580</v>
      </c>
      <c r="D59" s="1204"/>
      <c r="E59" s="1205"/>
      <c r="F59" s="130">
        <v>390</v>
      </c>
      <c r="G59" s="130">
        <v>390</v>
      </c>
      <c r="H59" s="131">
        <v>390</v>
      </c>
    </row>
    <row r="60" spans="2:8" ht="45.75" customHeight="1" x14ac:dyDescent="0.15">
      <c r="B60" s="129"/>
      <c r="C60" s="1203" t="s">
        <v>581</v>
      </c>
      <c r="D60" s="1204"/>
      <c r="E60" s="1205"/>
      <c r="F60" s="130">
        <v>139</v>
      </c>
      <c r="G60" s="130">
        <v>138</v>
      </c>
      <c r="H60" s="131">
        <v>135</v>
      </c>
    </row>
    <row r="61" spans="2:8" ht="45.75" customHeight="1" x14ac:dyDescent="0.15">
      <c r="B61" s="129"/>
      <c r="C61" s="1203" t="s">
        <v>582</v>
      </c>
      <c r="D61" s="1204"/>
      <c r="E61" s="1205"/>
      <c r="F61" s="130">
        <v>85</v>
      </c>
      <c r="G61" s="130">
        <v>85</v>
      </c>
      <c r="H61" s="131">
        <v>124</v>
      </c>
    </row>
    <row r="62" spans="2:8" ht="45.75" customHeight="1" thickBot="1" x14ac:dyDescent="0.2">
      <c r="B62" s="132"/>
      <c r="C62" s="1206" t="s">
        <v>583</v>
      </c>
      <c r="D62" s="1207"/>
      <c r="E62" s="1208"/>
      <c r="F62" s="133">
        <v>77</v>
      </c>
      <c r="G62" s="133">
        <v>78</v>
      </c>
      <c r="H62" s="134">
        <v>76</v>
      </c>
    </row>
    <row r="63" spans="2:8" ht="52.5" customHeight="1" thickBot="1" x14ac:dyDescent="0.2">
      <c r="B63" s="135"/>
      <c r="C63" s="1209" t="s">
        <v>53</v>
      </c>
      <c r="D63" s="1209"/>
      <c r="E63" s="1210"/>
      <c r="F63" s="136">
        <v>5014</v>
      </c>
      <c r="G63" s="136">
        <v>5389</v>
      </c>
      <c r="H63" s="137">
        <v>5534</v>
      </c>
    </row>
    <row r="64" spans="2:8" x14ac:dyDescent="0.15"/>
  </sheetData>
  <sheetProtection algorithmName="SHA-512" hashValue="7zB99CpFXvs23VZoWq5IWP+UgBoCVVrTy3JW8xS/ZksLbP/1BxKunznyuOrpen0L0KIcEch/GLY7Yc/+12+R9w==" saltValue="AtWqhkhenzUOk1x+gVU5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550</v>
      </c>
      <c r="G2" s="151"/>
      <c r="H2" s="152"/>
    </row>
    <row r="3" spans="1:8" x14ac:dyDescent="0.15">
      <c r="A3" s="148" t="s">
        <v>543</v>
      </c>
      <c r="B3" s="153"/>
      <c r="C3" s="154"/>
      <c r="D3" s="155">
        <v>134982</v>
      </c>
      <c r="E3" s="156"/>
      <c r="F3" s="157">
        <v>167497</v>
      </c>
      <c r="G3" s="158"/>
      <c r="H3" s="159"/>
    </row>
    <row r="4" spans="1:8" x14ac:dyDescent="0.15">
      <c r="A4" s="160"/>
      <c r="B4" s="161"/>
      <c r="C4" s="162"/>
      <c r="D4" s="163">
        <v>56859</v>
      </c>
      <c r="E4" s="164"/>
      <c r="F4" s="165">
        <v>82571</v>
      </c>
      <c r="G4" s="166"/>
      <c r="H4" s="167"/>
    </row>
    <row r="5" spans="1:8" x14ac:dyDescent="0.15">
      <c r="A5" s="148" t="s">
        <v>545</v>
      </c>
      <c r="B5" s="153"/>
      <c r="C5" s="154"/>
      <c r="D5" s="155">
        <v>104189</v>
      </c>
      <c r="E5" s="156"/>
      <c r="F5" s="157">
        <v>190274</v>
      </c>
      <c r="G5" s="158"/>
      <c r="H5" s="159"/>
    </row>
    <row r="6" spans="1:8" x14ac:dyDescent="0.15">
      <c r="A6" s="160"/>
      <c r="B6" s="161"/>
      <c r="C6" s="162"/>
      <c r="D6" s="163">
        <v>28685</v>
      </c>
      <c r="E6" s="164"/>
      <c r="F6" s="165">
        <v>88584</v>
      </c>
      <c r="G6" s="166"/>
      <c r="H6" s="167"/>
    </row>
    <row r="7" spans="1:8" x14ac:dyDescent="0.15">
      <c r="A7" s="148" t="s">
        <v>546</v>
      </c>
      <c r="B7" s="153"/>
      <c r="C7" s="154"/>
      <c r="D7" s="155">
        <v>182331</v>
      </c>
      <c r="E7" s="156"/>
      <c r="F7" s="157">
        <v>301035</v>
      </c>
      <c r="G7" s="158"/>
      <c r="H7" s="159"/>
    </row>
    <row r="8" spans="1:8" x14ac:dyDescent="0.15">
      <c r="A8" s="160"/>
      <c r="B8" s="161"/>
      <c r="C8" s="162"/>
      <c r="D8" s="163">
        <v>121980</v>
      </c>
      <c r="E8" s="164"/>
      <c r="F8" s="165">
        <v>154376</v>
      </c>
      <c r="G8" s="166"/>
      <c r="H8" s="167"/>
    </row>
    <row r="9" spans="1:8" x14ac:dyDescent="0.15">
      <c r="A9" s="148" t="s">
        <v>547</v>
      </c>
      <c r="B9" s="153"/>
      <c r="C9" s="154"/>
      <c r="D9" s="155">
        <v>391883</v>
      </c>
      <c r="E9" s="156"/>
      <c r="F9" s="157">
        <v>277467</v>
      </c>
      <c r="G9" s="158"/>
      <c r="H9" s="159"/>
    </row>
    <row r="10" spans="1:8" x14ac:dyDescent="0.15">
      <c r="A10" s="160"/>
      <c r="B10" s="161"/>
      <c r="C10" s="162"/>
      <c r="D10" s="163">
        <v>149842</v>
      </c>
      <c r="E10" s="164"/>
      <c r="F10" s="165">
        <v>128378</v>
      </c>
      <c r="G10" s="166"/>
      <c r="H10" s="167"/>
    </row>
    <row r="11" spans="1:8" x14ac:dyDescent="0.15">
      <c r="A11" s="148" t="s">
        <v>548</v>
      </c>
      <c r="B11" s="153"/>
      <c r="C11" s="154"/>
      <c r="D11" s="155">
        <v>224387</v>
      </c>
      <c r="E11" s="156"/>
      <c r="F11" s="157">
        <v>282256</v>
      </c>
      <c r="G11" s="158"/>
      <c r="H11" s="159"/>
    </row>
    <row r="12" spans="1:8" x14ac:dyDescent="0.15">
      <c r="A12" s="160"/>
      <c r="B12" s="161"/>
      <c r="C12" s="168"/>
      <c r="D12" s="163">
        <v>61231</v>
      </c>
      <c r="E12" s="164"/>
      <c r="F12" s="165">
        <v>145453</v>
      </c>
      <c r="G12" s="166"/>
      <c r="H12" s="167"/>
    </row>
    <row r="13" spans="1:8" x14ac:dyDescent="0.15">
      <c r="A13" s="148"/>
      <c r="B13" s="153"/>
      <c r="C13" s="169"/>
      <c r="D13" s="170">
        <v>207554</v>
      </c>
      <c r="E13" s="171"/>
      <c r="F13" s="172">
        <v>243706</v>
      </c>
      <c r="G13" s="173"/>
      <c r="H13" s="159"/>
    </row>
    <row r="14" spans="1:8" x14ac:dyDescent="0.15">
      <c r="A14" s="160"/>
      <c r="B14" s="161"/>
      <c r="C14" s="162"/>
      <c r="D14" s="163">
        <v>83719</v>
      </c>
      <c r="E14" s="164"/>
      <c r="F14" s="165">
        <v>119872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5.53</v>
      </c>
      <c r="C19" s="174">
        <f>ROUND(VALUE(SUBSTITUTE(実質収支比率等に係る経年分析!G$48,"▲","-")),2)</f>
        <v>5.8</v>
      </c>
      <c r="D19" s="174">
        <f>ROUND(VALUE(SUBSTITUTE(実質収支比率等に係る経年分析!H$48,"▲","-")),2)</f>
        <v>6.78</v>
      </c>
      <c r="E19" s="174">
        <f>ROUND(VALUE(SUBSTITUTE(実質収支比率等に係る経年分析!I$48,"▲","-")),2)</f>
        <v>5.75</v>
      </c>
      <c r="F19" s="174">
        <f>ROUND(VALUE(SUBSTITUTE(実質収支比率等に係る経年分析!J$48,"▲","-")),2)</f>
        <v>5.57</v>
      </c>
    </row>
    <row r="20" spans="1:11" x14ac:dyDescent="0.15">
      <c r="A20" s="174" t="s">
        <v>57</v>
      </c>
      <c r="B20" s="174">
        <f>ROUND(VALUE(SUBSTITUTE(実質収支比率等に係る経年分析!F$47,"▲","-")),2)</f>
        <v>72.290000000000006</v>
      </c>
      <c r="C20" s="174">
        <f>ROUND(VALUE(SUBSTITUTE(実質収支比率等に係る経年分析!G$47,"▲","-")),2)</f>
        <v>74.61</v>
      </c>
      <c r="D20" s="174">
        <f>ROUND(VALUE(SUBSTITUTE(実質収支比率等に係る経年分析!H$47,"▲","-")),2)</f>
        <v>70.91</v>
      </c>
      <c r="E20" s="174">
        <f>ROUND(VALUE(SUBSTITUTE(実質収支比率等に係る経年分析!I$47,"▲","-")),2)</f>
        <v>74.55</v>
      </c>
      <c r="F20" s="174">
        <f>ROUND(VALUE(SUBSTITUTE(実質収支比率等に係る経年分析!J$47,"▲","-")),2)</f>
        <v>77.37</v>
      </c>
    </row>
    <row r="21" spans="1:11" x14ac:dyDescent="0.15">
      <c r="A21" s="174" t="s">
        <v>58</v>
      </c>
      <c r="B21" s="174">
        <f>IF(ISNUMBER(VALUE(SUBSTITUTE(実質収支比率等に係る経年分析!F$49,"▲","-"))),ROUND(VALUE(SUBSTITUTE(実質収支比率等に係る経年分析!F$49,"▲","-")),2),NA())</f>
        <v>-1.61</v>
      </c>
      <c r="C21" s="174">
        <f>IF(ISNUMBER(VALUE(SUBSTITUTE(実質収支比率等に係る経年分析!G$49,"▲","-"))),ROUND(VALUE(SUBSTITUTE(実質収支比率等に係る経年分析!G$49,"▲","-")),2),NA())</f>
        <v>2.12</v>
      </c>
      <c r="D21" s="174">
        <f>IF(ISNUMBER(VALUE(SUBSTITUTE(実質収支比率等に係る経年分析!H$49,"▲","-"))),ROUND(VALUE(SUBSTITUTE(実質収支比率等に係る経年分析!H$49,"▲","-")),2),NA())</f>
        <v>0.62</v>
      </c>
      <c r="E21" s="174">
        <f>IF(ISNUMBER(VALUE(SUBSTITUTE(実質収支比率等に係る経年分析!I$49,"▲","-"))),ROUND(VALUE(SUBSTITUTE(実質収支比率等に係る経年分析!I$49,"▲","-")),2),NA())</f>
        <v>9.52</v>
      </c>
      <c r="F21" s="174">
        <f>IF(ISNUMBER(VALUE(SUBSTITUTE(実質収支比率等に係る経年分析!J$49,"▲","-"))),ROUND(VALUE(SUBSTITUTE(実質収支比率等に係る経年分析!J$49,"▲","-")),2),NA())</f>
        <v>-0.25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0.26</v>
      </c>
    </row>
    <row r="32" spans="1:11" x14ac:dyDescent="0.15">
      <c r="A32" s="175" t="str">
        <f>IF(連結実質赤字比率に係る赤字・黒字の構成分析!C$38="",NA(),連結実質赤字比率に係る赤字・黒字の構成分析!C$38)</f>
        <v>介護サービス事業特別会計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0.33</v>
      </c>
    </row>
    <row r="33" spans="1:16" x14ac:dyDescent="0.15">
      <c r="A33" s="175" t="str">
        <f>IF(連結実質赤字比率に係る赤字・黒字の構成分析!C$37="",NA(),連結実質赤字比率に係る赤字・黒字の構成分析!C$37)</f>
        <v>公共下水道特別会計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0.53</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1.1000000000000001</v>
      </c>
    </row>
    <row r="35" spans="1:16" x14ac:dyDescent="0.15">
      <c r="A35" s="175" t="str">
        <f>IF(連結実質赤字比率に係る赤字・黒字の構成分析!C$35="",NA(),連結実質赤字比率に係る赤字・黒字の構成分析!C$35)</f>
        <v>簡易水道特別会計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0.34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0.33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0.28000000000000003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0.27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2.54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5.52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5.79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6.78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5.74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5.57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569</v>
      </c>
      <c r="E42" s="176"/>
      <c r="F42" s="176"/>
      <c r="G42" s="176">
        <f>'実質公債費比率（分子）の構造'!L$52</f>
        <v>564</v>
      </c>
      <c r="H42" s="176"/>
      <c r="I42" s="176"/>
      <c r="J42" s="176">
        <f>'実質公債費比率（分子）の構造'!M$52</f>
        <v>558</v>
      </c>
      <c r="K42" s="176"/>
      <c r="L42" s="176"/>
      <c r="M42" s="176">
        <f>'実質公債費比率（分子）の構造'!N$52</f>
        <v>648</v>
      </c>
      <c r="N42" s="176"/>
      <c r="O42" s="176"/>
      <c r="P42" s="176">
        <f>'実質公債費比率（分子）の構造'!O$52</f>
        <v>616</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13</v>
      </c>
      <c r="C45" s="176"/>
      <c r="D45" s="176"/>
      <c r="E45" s="176">
        <f>'実質公債費比率（分子）の構造'!L$49</f>
        <v>9</v>
      </c>
      <c r="F45" s="176"/>
      <c r="G45" s="176"/>
      <c r="H45" s="176">
        <f>'実質公債費比率（分子）の構造'!M$49</f>
        <v>6</v>
      </c>
      <c r="I45" s="176"/>
      <c r="J45" s="176"/>
      <c r="K45" s="176">
        <f>'実質公債費比率（分子）の構造'!N$49</f>
        <v>3</v>
      </c>
      <c r="L45" s="176"/>
      <c r="M45" s="176"/>
      <c r="N45" s="176">
        <f>'実質公債費比率（分子）の構造'!O$49</f>
        <v>0</v>
      </c>
      <c r="O45" s="176"/>
      <c r="P45" s="176"/>
    </row>
    <row r="46" spans="1:16" x14ac:dyDescent="0.15">
      <c r="A46" s="176" t="s">
        <v>69</v>
      </c>
      <c r="B46" s="176">
        <f>'実質公債費比率（分子）の構造'!K$48</f>
        <v>133</v>
      </c>
      <c r="C46" s="176"/>
      <c r="D46" s="176"/>
      <c r="E46" s="176">
        <f>'実質公債費比率（分子）の構造'!L$48</f>
        <v>137</v>
      </c>
      <c r="F46" s="176"/>
      <c r="G46" s="176"/>
      <c r="H46" s="176">
        <f>'実質公債費比率（分子）の構造'!M$48</f>
        <v>131</v>
      </c>
      <c r="I46" s="176"/>
      <c r="J46" s="176"/>
      <c r="K46" s="176">
        <f>'実質公債費比率（分子）の構造'!N$48</f>
        <v>127</v>
      </c>
      <c r="L46" s="176"/>
      <c r="M46" s="176"/>
      <c r="N46" s="176">
        <f>'実質公債費比率（分子）の構造'!O$48</f>
        <v>130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601</v>
      </c>
      <c r="C49" s="176"/>
      <c r="D49" s="176"/>
      <c r="E49" s="176">
        <f>'実質公債費比率（分子）の構造'!L$45</f>
        <v>600</v>
      </c>
      <c r="F49" s="176"/>
      <c r="G49" s="176"/>
      <c r="H49" s="176">
        <f>'実質公債費比率（分子）の構造'!M$45</f>
        <v>682</v>
      </c>
      <c r="I49" s="176"/>
      <c r="J49" s="176"/>
      <c r="K49" s="176">
        <f>'実質公債費比率（分子）の構造'!N$45</f>
        <v>752</v>
      </c>
      <c r="L49" s="176"/>
      <c r="M49" s="176"/>
      <c r="N49" s="176">
        <f>'実質公債費比率（分子）の構造'!O$45</f>
        <v>715</v>
      </c>
      <c r="O49" s="176"/>
      <c r="P49" s="176"/>
    </row>
    <row r="50" spans="1:16" x14ac:dyDescent="0.15">
      <c r="A50" s="176" t="s">
        <v>73</v>
      </c>
      <c r="B50" s="176" t="e">
        <f>NA()</f>
        <v>#N/A</v>
      </c>
      <c r="C50" s="176">
        <f>IF(ISNUMBER('実質公債費比率（分子）の構造'!K$53),'実質公債費比率（分子）の構造'!K$53,NA())</f>
        <v>179</v>
      </c>
      <c r="D50" s="176" t="e">
        <f>NA()</f>
        <v>#N/A</v>
      </c>
      <c r="E50" s="176" t="e">
        <f>NA()</f>
        <v>#N/A</v>
      </c>
      <c r="F50" s="176">
        <f>IF(ISNUMBER('実質公債費比率（分子）の構造'!L$53),'実質公債費比率（分子）の構造'!L$53,NA())</f>
        <v>183</v>
      </c>
      <c r="G50" s="176" t="e">
        <f>NA()</f>
        <v>#N/A</v>
      </c>
      <c r="H50" s="176" t="e">
        <f>NA()</f>
        <v>#N/A</v>
      </c>
      <c r="I50" s="176">
        <f>IF(ISNUMBER('実質公債費比率（分子）の構造'!M$53),'実質公債費比率（分子）の構造'!M$53,NA())</f>
        <v>262</v>
      </c>
      <c r="J50" s="176" t="e">
        <f>NA()</f>
        <v>#N/A</v>
      </c>
      <c r="K50" s="176" t="e">
        <f>NA()</f>
        <v>#N/A</v>
      </c>
      <c r="L50" s="176">
        <f>IF(ISNUMBER('実質公債費比率（分子）の構造'!N$53),'実質公債費比率（分子）の構造'!N$53,NA())</f>
        <v>234</v>
      </c>
      <c r="M50" s="176" t="e">
        <f>NA()</f>
        <v>#N/A</v>
      </c>
      <c r="N50" s="176" t="e">
        <f>NA()</f>
        <v>#N/A</v>
      </c>
      <c r="O50" s="176">
        <f>IF(ISNUMBER('実質公債費比率（分子）の構造'!O$53),'実質公債費比率（分子）の構造'!O$53,NA())</f>
        <v>229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5798</v>
      </c>
      <c r="E56" s="175"/>
      <c r="F56" s="175"/>
      <c r="G56" s="175">
        <f>'将来負担比率（分子）の構造'!J$52</f>
        <v>5613</v>
      </c>
      <c r="H56" s="175"/>
      <c r="I56" s="175"/>
      <c r="J56" s="175">
        <f>'将来負担比率（分子）の構造'!K$52</f>
        <v>5569</v>
      </c>
      <c r="K56" s="175"/>
      <c r="L56" s="175"/>
      <c r="M56" s="175">
        <f>'将来負担比率（分子）の構造'!L$52</f>
        <v>5344</v>
      </c>
      <c r="N56" s="175"/>
      <c r="O56" s="175"/>
      <c r="P56" s="175">
        <f>'将来負担比率（分子）の構造'!M$52</f>
        <v>5002</v>
      </c>
    </row>
    <row r="57" spans="1:16" x14ac:dyDescent="0.15">
      <c r="A57" s="175" t="s">
        <v>44</v>
      </c>
      <c r="B57" s="175"/>
      <c r="C57" s="175"/>
      <c r="D57" s="175">
        <f>'将来負担比率（分子）の構造'!I$51</f>
        <v>301</v>
      </c>
      <c r="E57" s="175"/>
      <c r="F57" s="175"/>
      <c r="G57" s="175">
        <f>'将来負担比率（分子）の構造'!J$51</f>
        <v>262</v>
      </c>
      <c r="H57" s="175"/>
      <c r="I57" s="175"/>
      <c r="J57" s="175">
        <f>'将来負担比率（分子）の構造'!K$51</f>
        <v>223</v>
      </c>
      <c r="K57" s="175"/>
      <c r="L57" s="175"/>
      <c r="M57" s="175">
        <f>'将来負担比率（分子）の構造'!L$51</f>
        <v>187</v>
      </c>
      <c r="N57" s="175"/>
      <c r="O57" s="175"/>
      <c r="P57" s="175">
        <f>'将来負担比率（分子）の構造'!M$51</f>
        <v>150</v>
      </c>
    </row>
    <row r="58" spans="1:16" x14ac:dyDescent="0.15">
      <c r="A58" s="175" t="s">
        <v>43</v>
      </c>
      <c r="B58" s="175"/>
      <c r="C58" s="175"/>
      <c r="D58" s="175">
        <f>'将来負担比率（分子）の構造'!I$50</f>
        <v>5255</v>
      </c>
      <c r="E58" s="175"/>
      <c r="F58" s="175"/>
      <c r="G58" s="175">
        <f>'将来負担比率（分子）の構造'!J$50</f>
        <v>5298</v>
      </c>
      <c r="H58" s="175"/>
      <c r="I58" s="175"/>
      <c r="J58" s="175">
        <f>'将来負担比率（分子）の構造'!K$50</f>
        <v>5269</v>
      </c>
      <c r="K58" s="175"/>
      <c r="L58" s="175"/>
      <c r="M58" s="175">
        <f>'将来負担比率（分子）の構造'!L$50</f>
        <v>5641</v>
      </c>
      <c r="N58" s="175"/>
      <c r="O58" s="175"/>
      <c r="P58" s="175">
        <f>'将来負担比率（分子）の構造'!M$50</f>
        <v>5777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800</v>
      </c>
      <c r="C62" s="175"/>
      <c r="D62" s="175"/>
      <c r="E62" s="175">
        <f>'将来負担比率（分子）の構造'!J$45</f>
        <v>750</v>
      </c>
      <c r="F62" s="175"/>
      <c r="G62" s="175"/>
      <c r="H62" s="175">
        <f>'将来負担比率（分子）の構造'!K$45</f>
        <v>750</v>
      </c>
      <c r="I62" s="175"/>
      <c r="J62" s="175"/>
      <c r="K62" s="175">
        <f>'将来負担比率（分子）の構造'!L$45</f>
        <v>858</v>
      </c>
      <c r="L62" s="175"/>
      <c r="M62" s="175"/>
      <c r="N62" s="175">
        <f>'将来負担比率（分子）の構造'!M$45</f>
        <v>743</v>
      </c>
      <c r="O62" s="175"/>
      <c r="P62" s="175"/>
    </row>
    <row r="63" spans="1:16" x14ac:dyDescent="0.15">
      <c r="A63" s="175" t="s">
        <v>36</v>
      </c>
      <c r="B63" s="175">
        <f>'将来負担比率（分子）の構造'!I$44</f>
        <v>25</v>
      </c>
      <c r="C63" s="175"/>
      <c r="D63" s="175"/>
      <c r="E63" s="175">
        <f>'将来負担比率（分子）の構造'!J$44</f>
        <v>11</v>
      </c>
      <c r="F63" s="175"/>
      <c r="G63" s="175"/>
      <c r="H63" s="175">
        <f>'将来負担比率（分子）の構造'!K$44</f>
        <v>3</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1292</v>
      </c>
      <c r="C64" s="175"/>
      <c r="D64" s="175"/>
      <c r="E64" s="175">
        <f>'将来負担比率（分子）の構造'!J$43</f>
        <v>1213</v>
      </c>
      <c r="F64" s="175"/>
      <c r="G64" s="175"/>
      <c r="H64" s="175">
        <f>'将来負担比率（分子）の構造'!K$43</f>
        <v>1135</v>
      </c>
      <c r="I64" s="175"/>
      <c r="J64" s="175"/>
      <c r="K64" s="175">
        <f>'将来負担比率（分子）の構造'!L$43</f>
        <v>1094</v>
      </c>
      <c r="L64" s="175"/>
      <c r="M64" s="175"/>
      <c r="N64" s="175">
        <f>'将来負担比率（分子）の構造'!M$43</f>
        <v>1116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7138</v>
      </c>
      <c r="C66" s="175"/>
      <c r="D66" s="175"/>
      <c r="E66" s="175">
        <f>'将来負担比率（分子）の構造'!J$41</f>
        <v>6905</v>
      </c>
      <c r="F66" s="175"/>
      <c r="G66" s="175"/>
      <c r="H66" s="175">
        <f>'将来負担比率（分子）の構造'!K$41</f>
        <v>6825</v>
      </c>
      <c r="I66" s="175"/>
      <c r="J66" s="175"/>
      <c r="K66" s="175">
        <f>'将来負担比率（分子）の構造'!L$41</f>
        <v>6560</v>
      </c>
      <c r="L66" s="175"/>
      <c r="M66" s="175"/>
      <c r="N66" s="175">
        <f>'将来負担比率（分子）の構造'!M$41</f>
        <v>6342</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2369</v>
      </c>
      <c r="C72" s="179">
        <f>基金残高に係る経年分析!G55</f>
        <v>2734</v>
      </c>
      <c r="D72" s="179">
        <f>基金残高に係る経年分析!H55</f>
        <v>2739</v>
      </c>
    </row>
    <row r="73" spans="1:16" x14ac:dyDescent="0.15">
      <c r="A73" s="178" t="s">
        <v>80</v>
      </c>
      <c r="B73" s="179">
        <f>基金残高に係る経年分析!F56</f>
        <v>262</v>
      </c>
      <c r="C73" s="179">
        <f>基金残高に係る経年分析!G56</f>
        <v>262</v>
      </c>
      <c r="D73" s="179">
        <f>基金残高に係る経年分析!H56</f>
        <v>263</v>
      </c>
    </row>
    <row r="74" spans="1:16" x14ac:dyDescent="0.15">
      <c r="A74" s="178" t="s">
        <v>81</v>
      </c>
      <c r="B74" s="179">
        <f>基金残高に係る経年分析!F57</f>
        <v>2383</v>
      </c>
      <c r="C74" s="179">
        <f>基金残高に係る経年分析!G57</f>
        <v>2393</v>
      </c>
      <c r="D74" s="179">
        <f>基金残高に係る経年分析!H57</f>
        <v>2532</v>
      </c>
    </row>
  </sheetData>
  <sheetProtection algorithmName="SHA-512" hashValue="nr6zpxeER1RRWnsZdSRYsAovqYft9ipvqZYjJGJIMdQlHTfu0exR7Eo8sN8NBcdBzOLlerGrckXb9OYM3aiE/g==" saltValue="wU0hw4Fhy8zebyk6x3gQ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217</v>
      </c>
      <c r="DI1" s="719"/>
      <c r="DJ1" s="719"/>
      <c r="DK1" s="719"/>
      <c r="DL1" s="719"/>
      <c r="DM1" s="719"/>
      <c r="DN1" s="720"/>
      <c r="DO1" s="214"/>
      <c r="DP1" s="718" t="s">
        <v>218</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15" t="s">
        <v>226</v>
      </c>
      <c r="AQ4" s="715"/>
      <c r="AR4" s="715"/>
      <c r="AS4" s="715"/>
      <c r="AT4" s="715"/>
      <c r="AU4" s="715"/>
      <c r="AV4" s="715"/>
      <c r="AW4" s="715"/>
      <c r="AX4" s="715"/>
      <c r="AY4" s="715"/>
      <c r="AZ4" s="715"/>
      <c r="BA4" s="715"/>
      <c r="BB4" s="715"/>
      <c r="BC4" s="715"/>
      <c r="BD4" s="715"/>
      <c r="BE4" s="715"/>
      <c r="BF4" s="715"/>
      <c r="BG4" s="715" t="s">
        <v>227</v>
      </c>
      <c r="BH4" s="715"/>
      <c r="BI4" s="715"/>
      <c r="BJ4" s="715"/>
      <c r="BK4" s="715"/>
      <c r="BL4" s="715"/>
      <c r="BM4" s="715"/>
      <c r="BN4" s="715"/>
      <c r="BO4" s="715" t="s">
        <v>224</v>
      </c>
      <c r="BP4" s="715"/>
      <c r="BQ4" s="715"/>
      <c r="BR4" s="715"/>
      <c r="BS4" s="715" t="s">
        <v>228</v>
      </c>
      <c r="BT4" s="715"/>
      <c r="BU4" s="715"/>
      <c r="BV4" s="715"/>
      <c r="BW4" s="715"/>
      <c r="BX4" s="715"/>
      <c r="BY4" s="715"/>
      <c r="BZ4" s="715"/>
      <c r="CA4" s="715"/>
      <c r="CB4" s="715"/>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783395</v>
      </c>
      <c r="S5" s="674"/>
      <c r="T5" s="674"/>
      <c r="U5" s="674"/>
      <c r="V5" s="674"/>
      <c r="W5" s="674"/>
      <c r="X5" s="674"/>
      <c r="Y5" s="702"/>
      <c r="Z5" s="716">
        <v>13.1</v>
      </c>
      <c r="AA5" s="716"/>
      <c r="AB5" s="716"/>
      <c r="AC5" s="716"/>
      <c r="AD5" s="717">
        <v>783395</v>
      </c>
      <c r="AE5" s="717"/>
      <c r="AF5" s="717"/>
      <c r="AG5" s="717"/>
      <c r="AH5" s="717"/>
      <c r="AI5" s="717"/>
      <c r="AJ5" s="717"/>
      <c r="AK5" s="717"/>
      <c r="AL5" s="703">
        <v>21.7</v>
      </c>
      <c r="AM5" s="686"/>
      <c r="AN5" s="686"/>
      <c r="AO5" s="704"/>
      <c r="AP5" s="676" t="s">
        <v>231</v>
      </c>
      <c r="AQ5" s="677"/>
      <c r="AR5" s="677"/>
      <c r="AS5" s="677"/>
      <c r="AT5" s="677"/>
      <c r="AU5" s="677"/>
      <c r="AV5" s="677"/>
      <c r="AW5" s="677"/>
      <c r="AX5" s="677"/>
      <c r="AY5" s="677"/>
      <c r="AZ5" s="677"/>
      <c r="BA5" s="677"/>
      <c r="BB5" s="677"/>
      <c r="BC5" s="677"/>
      <c r="BD5" s="677"/>
      <c r="BE5" s="677"/>
      <c r="BF5" s="678"/>
      <c r="BG5" s="621">
        <v>783395</v>
      </c>
      <c r="BH5" s="622"/>
      <c r="BI5" s="622"/>
      <c r="BJ5" s="622"/>
      <c r="BK5" s="622"/>
      <c r="BL5" s="622"/>
      <c r="BM5" s="622"/>
      <c r="BN5" s="623"/>
      <c r="BO5" s="663">
        <v>100</v>
      </c>
      <c r="BP5" s="663"/>
      <c r="BQ5" s="663"/>
      <c r="BR5" s="663"/>
      <c r="BS5" s="664">
        <v>14642</v>
      </c>
      <c r="BT5" s="664"/>
      <c r="BU5" s="664"/>
      <c r="BV5" s="664"/>
      <c r="BW5" s="664"/>
      <c r="BX5" s="664"/>
      <c r="BY5" s="664"/>
      <c r="BZ5" s="664"/>
      <c r="CA5" s="664"/>
      <c r="CB5" s="698"/>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18" t="s">
        <v>235</v>
      </c>
      <c r="C6" s="619"/>
      <c r="D6" s="619"/>
      <c r="E6" s="619"/>
      <c r="F6" s="619"/>
      <c r="G6" s="619"/>
      <c r="H6" s="619"/>
      <c r="I6" s="619"/>
      <c r="J6" s="619"/>
      <c r="K6" s="619"/>
      <c r="L6" s="619"/>
      <c r="M6" s="619"/>
      <c r="N6" s="619"/>
      <c r="O6" s="619"/>
      <c r="P6" s="619"/>
      <c r="Q6" s="620"/>
      <c r="R6" s="621">
        <v>103005</v>
      </c>
      <c r="S6" s="622"/>
      <c r="T6" s="622"/>
      <c r="U6" s="622"/>
      <c r="V6" s="622"/>
      <c r="W6" s="622"/>
      <c r="X6" s="622"/>
      <c r="Y6" s="623"/>
      <c r="Z6" s="663">
        <v>1.7</v>
      </c>
      <c r="AA6" s="663"/>
      <c r="AB6" s="663"/>
      <c r="AC6" s="663"/>
      <c r="AD6" s="664">
        <v>103005</v>
      </c>
      <c r="AE6" s="664"/>
      <c r="AF6" s="664"/>
      <c r="AG6" s="664"/>
      <c r="AH6" s="664"/>
      <c r="AI6" s="664"/>
      <c r="AJ6" s="664"/>
      <c r="AK6" s="664"/>
      <c r="AL6" s="624">
        <v>2.9</v>
      </c>
      <c r="AM6" s="625"/>
      <c r="AN6" s="625"/>
      <c r="AO6" s="665"/>
      <c r="AP6" s="618" t="s">
        <v>236</v>
      </c>
      <c r="AQ6" s="619"/>
      <c r="AR6" s="619"/>
      <c r="AS6" s="619"/>
      <c r="AT6" s="619"/>
      <c r="AU6" s="619"/>
      <c r="AV6" s="619"/>
      <c r="AW6" s="619"/>
      <c r="AX6" s="619"/>
      <c r="AY6" s="619"/>
      <c r="AZ6" s="619"/>
      <c r="BA6" s="619"/>
      <c r="BB6" s="619"/>
      <c r="BC6" s="619"/>
      <c r="BD6" s="619"/>
      <c r="BE6" s="619"/>
      <c r="BF6" s="620"/>
      <c r="BG6" s="621">
        <v>783395</v>
      </c>
      <c r="BH6" s="622"/>
      <c r="BI6" s="622"/>
      <c r="BJ6" s="622"/>
      <c r="BK6" s="622"/>
      <c r="BL6" s="622"/>
      <c r="BM6" s="622"/>
      <c r="BN6" s="623"/>
      <c r="BO6" s="663">
        <v>100</v>
      </c>
      <c r="BP6" s="663"/>
      <c r="BQ6" s="663"/>
      <c r="BR6" s="663"/>
      <c r="BS6" s="664">
        <v>14642</v>
      </c>
      <c r="BT6" s="664"/>
      <c r="BU6" s="664"/>
      <c r="BV6" s="664"/>
      <c r="BW6" s="664"/>
      <c r="BX6" s="664"/>
      <c r="BY6" s="664"/>
      <c r="BZ6" s="664"/>
      <c r="CA6" s="664"/>
      <c r="CB6" s="698"/>
      <c r="CD6" s="676" t="s">
        <v>237</v>
      </c>
      <c r="CE6" s="677"/>
      <c r="CF6" s="677"/>
      <c r="CG6" s="677"/>
      <c r="CH6" s="677"/>
      <c r="CI6" s="677"/>
      <c r="CJ6" s="677"/>
      <c r="CK6" s="677"/>
      <c r="CL6" s="677"/>
      <c r="CM6" s="677"/>
      <c r="CN6" s="677"/>
      <c r="CO6" s="677"/>
      <c r="CP6" s="677"/>
      <c r="CQ6" s="678"/>
      <c r="CR6" s="621">
        <v>61042</v>
      </c>
      <c r="CS6" s="622"/>
      <c r="CT6" s="622"/>
      <c r="CU6" s="622"/>
      <c r="CV6" s="622"/>
      <c r="CW6" s="622"/>
      <c r="CX6" s="622"/>
      <c r="CY6" s="623"/>
      <c r="CZ6" s="703">
        <v>1.1000000000000001</v>
      </c>
      <c r="DA6" s="686"/>
      <c r="DB6" s="686"/>
      <c r="DC6" s="705"/>
      <c r="DD6" s="627" t="s">
        <v>140</v>
      </c>
      <c r="DE6" s="622"/>
      <c r="DF6" s="622"/>
      <c r="DG6" s="622"/>
      <c r="DH6" s="622"/>
      <c r="DI6" s="622"/>
      <c r="DJ6" s="622"/>
      <c r="DK6" s="622"/>
      <c r="DL6" s="622"/>
      <c r="DM6" s="622"/>
      <c r="DN6" s="622"/>
      <c r="DO6" s="622"/>
      <c r="DP6" s="623"/>
      <c r="DQ6" s="627">
        <v>61042</v>
      </c>
      <c r="DR6" s="622"/>
      <c r="DS6" s="622"/>
      <c r="DT6" s="622"/>
      <c r="DU6" s="622"/>
      <c r="DV6" s="622"/>
      <c r="DW6" s="622"/>
      <c r="DX6" s="622"/>
      <c r="DY6" s="622"/>
      <c r="DZ6" s="622"/>
      <c r="EA6" s="622"/>
      <c r="EB6" s="622"/>
      <c r="EC6" s="662"/>
    </row>
    <row r="7" spans="2:143" ht="11.25" customHeight="1" x14ac:dyDescent="0.15">
      <c r="B7" s="618" t="s">
        <v>238</v>
      </c>
      <c r="C7" s="619"/>
      <c r="D7" s="619"/>
      <c r="E7" s="619"/>
      <c r="F7" s="619"/>
      <c r="G7" s="619"/>
      <c r="H7" s="619"/>
      <c r="I7" s="619"/>
      <c r="J7" s="619"/>
      <c r="K7" s="619"/>
      <c r="L7" s="619"/>
      <c r="M7" s="619"/>
      <c r="N7" s="619"/>
      <c r="O7" s="619"/>
      <c r="P7" s="619"/>
      <c r="Q7" s="620"/>
      <c r="R7" s="621">
        <v>331</v>
      </c>
      <c r="S7" s="622"/>
      <c r="T7" s="622"/>
      <c r="U7" s="622"/>
      <c r="V7" s="622"/>
      <c r="W7" s="622"/>
      <c r="X7" s="622"/>
      <c r="Y7" s="623"/>
      <c r="Z7" s="663">
        <v>0</v>
      </c>
      <c r="AA7" s="663"/>
      <c r="AB7" s="663"/>
      <c r="AC7" s="663"/>
      <c r="AD7" s="664">
        <v>331</v>
      </c>
      <c r="AE7" s="664"/>
      <c r="AF7" s="664"/>
      <c r="AG7" s="664"/>
      <c r="AH7" s="664"/>
      <c r="AI7" s="664"/>
      <c r="AJ7" s="664"/>
      <c r="AK7" s="664"/>
      <c r="AL7" s="624">
        <v>0</v>
      </c>
      <c r="AM7" s="625"/>
      <c r="AN7" s="625"/>
      <c r="AO7" s="665"/>
      <c r="AP7" s="618" t="s">
        <v>239</v>
      </c>
      <c r="AQ7" s="619"/>
      <c r="AR7" s="619"/>
      <c r="AS7" s="619"/>
      <c r="AT7" s="619"/>
      <c r="AU7" s="619"/>
      <c r="AV7" s="619"/>
      <c r="AW7" s="619"/>
      <c r="AX7" s="619"/>
      <c r="AY7" s="619"/>
      <c r="AZ7" s="619"/>
      <c r="BA7" s="619"/>
      <c r="BB7" s="619"/>
      <c r="BC7" s="619"/>
      <c r="BD7" s="619"/>
      <c r="BE7" s="619"/>
      <c r="BF7" s="620"/>
      <c r="BG7" s="621">
        <v>404609</v>
      </c>
      <c r="BH7" s="622"/>
      <c r="BI7" s="622"/>
      <c r="BJ7" s="622"/>
      <c r="BK7" s="622"/>
      <c r="BL7" s="622"/>
      <c r="BM7" s="622"/>
      <c r="BN7" s="623"/>
      <c r="BO7" s="663">
        <v>51.6</v>
      </c>
      <c r="BP7" s="663"/>
      <c r="BQ7" s="663"/>
      <c r="BR7" s="663"/>
      <c r="BS7" s="664">
        <v>14642</v>
      </c>
      <c r="BT7" s="664"/>
      <c r="BU7" s="664"/>
      <c r="BV7" s="664"/>
      <c r="BW7" s="664"/>
      <c r="BX7" s="664"/>
      <c r="BY7" s="664"/>
      <c r="BZ7" s="664"/>
      <c r="CA7" s="664"/>
      <c r="CB7" s="698"/>
      <c r="CD7" s="618" t="s">
        <v>240</v>
      </c>
      <c r="CE7" s="619"/>
      <c r="CF7" s="619"/>
      <c r="CG7" s="619"/>
      <c r="CH7" s="619"/>
      <c r="CI7" s="619"/>
      <c r="CJ7" s="619"/>
      <c r="CK7" s="619"/>
      <c r="CL7" s="619"/>
      <c r="CM7" s="619"/>
      <c r="CN7" s="619"/>
      <c r="CO7" s="619"/>
      <c r="CP7" s="619"/>
      <c r="CQ7" s="620"/>
      <c r="CR7" s="621">
        <v>854250</v>
      </c>
      <c r="CS7" s="622"/>
      <c r="CT7" s="622"/>
      <c r="CU7" s="622"/>
      <c r="CV7" s="622"/>
      <c r="CW7" s="622"/>
      <c r="CX7" s="622"/>
      <c r="CY7" s="623"/>
      <c r="CZ7" s="663">
        <v>14.8</v>
      </c>
      <c r="DA7" s="663"/>
      <c r="DB7" s="663"/>
      <c r="DC7" s="663"/>
      <c r="DD7" s="627">
        <v>64165</v>
      </c>
      <c r="DE7" s="622"/>
      <c r="DF7" s="622"/>
      <c r="DG7" s="622"/>
      <c r="DH7" s="622"/>
      <c r="DI7" s="622"/>
      <c r="DJ7" s="622"/>
      <c r="DK7" s="622"/>
      <c r="DL7" s="622"/>
      <c r="DM7" s="622"/>
      <c r="DN7" s="622"/>
      <c r="DO7" s="622"/>
      <c r="DP7" s="623"/>
      <c r="DQ7" s="627">
        <v>714512</v>
      </c>
      <c r="DR7" s="622"/>
      <c r="DS7" s="622"/>
      <c r="DT7" s="622"/>
      <c r="DU7" s="622"/>
      <c r="DV7" s="622"/>
      <c r="DW7" s="622"/>
      <c r="DX7" s="622"/>
      <c r="DY7" s="622"/>
      <c r="DZ7" s="622"/>
      <c r="EA7" s="622"/>
      <c r="EB7" s="622"/>
      <c r="EC7" s="662"/>
    </row>
    <row r="8" spans="2:143" ht="11.25" customHeight="1" x14ac:dyDescent="0.15">
      <c r="B8" s="618" t="s">
        <v>241</v>
      </c>
      <c r="C8" s="619"/>
      <c r="D8" s="619"/>
      <c r="E8" s="619"/>
      <c r="F8" s="619"/>
      <c r="G8" s="619"/>
      <c r="H8" s="619"/>
      <c r="I8" s="619"/>
      <c r="J8" s="619"/>
      <c r="K8" s="619"/>
      <c r="L8" s="619"/>
      <c r="M8" s="619"/>
      <c r="N8" s="619"/>
      <c r="O8" s="619"/>
      <c r="P8" s="619"/>
      <c r="Q8" s="620"/>
      <c r="R8" s="621">
        <v>2416</v>
      </c>
      <c r="S8" s="622"/>
      <c r="T8" s="622"/>
      <c r="U8" s="622"/>
      <c r="V8" s="622"/>
      <c r="W8" s="622"/>
      <c r="X8" s="622"/>
      <c r="Y8" s="623"/>
      <c r="Z8" s="663">
        <v>0</v>
      </c>
      <c r="AA8" s="663"/>
      <c r="AB8" s="663"/>
      <c r="AC8" s="663"/>
      <c r="AD8" s="664">
        <v>2416</v>
      </c>
      <c r="AE8" s="664"/>
      <c r="AF8" s="664"/>
      <c r="AG8" s="664"/>
      <c r="AH8" s="664"/>
      <c r="AI8" s="664"/>
      <c r="AJ8" s="664"/>
      <c r="AK8" s="664"/>
      <c r="AL8" s="624">
        <v>0.1</v>
      </c>
      <c r="AM8" s="625"/>
      <c r="AN8" s="625"/>
      <c r="AO8" s="665"/>
      <c r="AP8" s="618" t="s">
        <v>242</v>
      </c>
      <c r="AQ8" s="619"/>
      <c r="AR8" s="619"/>
      <c r="AS8" s="619"/>
      <c r="AT8" s="619"/>
      <c r="AU8" s="619"/>
      <c r="AV8" s="619"/>
      <c r="AW8" s="619"/>
      <c r="AX8" s="619"/>
      <c r="AY8" s="619"/>
      <c r="AZ8" s="619"/>
      <c r="BA8" s="619"/>
      <c r="BB8" s="619"/>
      <c r="BC8" s="619"/>
      <c r="BD8" s="619"/>
      <c r="BE8" s="619"/>
      <c r="BF8" s="620"/>
      <c r="BG8" s="621">
        <v>7253</v>
      </c>
      <c r="BH8" s="622"/>
      <c r="BI8" s="622"/>
      <c r="BJ8" s="622"/>
      <c r="BK8" s="622"/>
      <c r="BL8" s="622"/>
      <c r="BM8" s="622"/>
      <c r="BN8" s="623"/>
      <c r="BO8" s="663">
        <v>0.9</v>
      </c>
      <c r="BP8" s="663"/>
      <c r="BQ8" s="663"/>
      <c r="BR8" s="663"/>
      <c r="BS8" s="664" t="s">
        <v>140</v>
      </c>
      <c r="BT8" s="664"/>
      <c r="BU8" s="664"/>
      <c r="BV8" s="664"/>
      <c r="BW8" s="664"/>
      <c r="BX8" s="664"/>
      <c r="BY8" s="664"/>
      <c r="BZ8" s="664"/>
      <c r="CA8" s="664"/>
      <c r="CB8" s="698"/>
      <c r="CD8" s="618" t="s">
        <v>243</v>
      </c>
      <c r="CE8" s="619"/>
      <c r="CF8" s="619"/>
      <c r="CG8" s="619"/>
      <c r="CH8" s="619"/>
      <c r="CI8" s="619"/>
      <c r="CJ8" s="619"/>
      <c r="CK8" s="619"/>
      <c r="CL8" s="619"/>
      <c r="CM8" s="619"/>
      <c r="CN8" s="619"/>
      <c r="CO8" s="619"/>
      <c r="CP8" s="619"/>
      <c r="CQ8" s="620"/>
      <c r="CR8" s="621">
        <v>1146614</v>
      </c>
      <c r="CS8" s="622"/>
      <c r="CT8" s="622"/>
      <c r="CU8" s="622"/>
      <c r="CV8" s="622"/>
      <c r="CW8" s="622"/>
      <c r="CX8" s="622"/>
      <c r="CY8" s="623"/>
      <c r="CZ8" s="663">
        <v>19.899999999999999</v>
      </c>
      <c r="DA8" s="663"/>
      <c r="DB8" s="663"/>
      <c r="DC8" s="663"/>
      <c r="DD8" s="627">
        <v>92206</v>
      </c>
      <c r="DE8" s="622"/>
      <c r="DF8" s="622"/>
      <c r="DG8" s="622"/>
      <c r="DH8" s="622"/>
      <c r="DI8" s="622"/>
      <c r="DJ8" s="622"/>
      <c r="DK8" s="622"/>
      <c r="DL8" s="622"/>
      <c r="DM8" s="622"/>
      <c r="DN8" s="622"/>
      <c r="DO8" s="622"/>
      <c r="DP8" s="623"/>
      <c r="DQ8" s="627">
        <v>710276</v>
      </c>
      <c r="DR8" s="622"/>
      <c r="DS8" s="622"/>
      <c r="DT8" s="622"/>
      <c r="DU8" s="622"/>
      <c r="DV8" s="622"/>
      <c r="DW8" s="622"/>
      <c r="DX8" s="622"/>
      <c r="DY8" s="622"/>
      <c r="DZ8" s="622"/>
      <c r="EA8" s="622"/>
      <c r="EB8" s="622"/>
      <c r="EC8" s="662"/>
    </row>
    <row r="9" spans="2:143" ht="11.25" customHeight="1" x14ac:dyDescent="0.15">
      <c r="B9" s="618" t="s">
        <v>244</v>
      </c>
      <c r="C9" s="619"/>
      <c r="D9" s="619"/>
      <c r="E9" s="619"/>
      <c r="F9" s="619"/>
      <c r="G9" s="619"/>
      <c r="H9" s="619"/>
      <c r="I9" s="619"/>
      <c r="J9" s="619"/>
      <c r="K9" s="619"/>
      <c r="L9" s="619"/>
      <c r="M9" s="619"/>
      <c r="N9" s="619"/>
      <c r="O9" s="619"/>
      <c r="P9" s="619"/>
      <c r="Q9" s="620"/>
      <c r="R9" s="621">
        <v>1942</v>
      </c>
      <c r="S9" s="622"/>
      <c r="T9" s="622"/>
      <c r="U9" s="622"/>
      <c r="V9" s="622"/>
      <c r="W9" s="622"/>
      <c r="X9" s="622"/>
      <c r="Y9" s="623"/>
      <c r="Z9" s="663">
        <v>0</v>
      </c>
      <c r="AA9" s="663"/>
      <c r="AB9" s="663"/>
      <c r="AC9" s="663"/>
      <c r="AD9" s="664">
        <v>1942</v>
      </c>
      <c r="AE9" s="664"/>
      <c r="AF9" s="664"/>
      <c r="AG9" s="664"/>
      <c r="AH9" s="664"/>
      <c r="AI9" s="664"/>
      <c r="AJ9" s="664"/>
      <c r="AK9" s="664"/>
      <c r="AL9" s="624">
        <v>0.1</v>
      </c>
      <c r="AM9" s="625"/>
      <c r="AN9" s="625"/>
      <c r="AO9" s="665"/>
      <c r="AP9" s="618" t="s">
        <v>245</v>
      </c>
      <c r="AQ9" s="619"/>
      <c r="AR9" s="619"/>
      <c r="AS9" s="619"/>
      <c r="AT9" s="619"/>
      <c r="AU9" s="619"/>
      <c r="AV9" s="619"/>
      <c r="AW9" s="619"/>
      <c r="AX9" s="619"/>
      <c r="AY9" s="619"/>
      <c r="AZ9" s="619"/>
      <c r="BA9" s="619"/>
      <c r="BB9" s="619"/>
      <c r="BC9" s="619"/>
      <c r="BD9" s="619"/>
      <c r="BE9" s="619"/>
      <c r="BF9" s="620"/>
      <c r="BG9" s="621">
        <v>338515</v>
      </c>
      <c r="BH9" s="622"/>
      <c r="BI9" s="622"/>
      <c r="BJ9" s="622"/>
      <c r="BK9" s="622"/>
      <c r="BL9" s="622"/>
      <c r="BM9" s="622"/>
      <c r="BN9" s="623"/>
      <c r="BO9" s="663">
        <v>43.2</v>
      </c>
      <c r="BP9" s="663"/>
      <c r="BQ9" s="663"/>
      <c r="BR9" s="663"/>
      <c r="BS9" s="664" t="s">
        <v>140</v>
      </c>
      <c r="BT9" s="664"/>
      <c r="BU9" s="664"/>
      <c r="BV9" s="664"/>
      <c r="BW9" s="664"/>
      <c r="BX9" s="664"/>
      <c r="BY9" s="664"/>
      <c r="BZ9" s="664"/>
      <c r="CA9" s="664"/>
      <c r="CB9" s="698"/>
      <c r="CD9" s="618" t="s">
        <v>246</v>
      </c>
      <c r="CE9" s="619"/>
      <c r="CF9" s="619"/>
      <c r="CG9" s="619"/>
      <c r="CH9" s="619"/>
      <c r="CI9" s="619"/>
      <c r="CJ9" s="619"/>
      <c r="CK9" s="619"/>
      <c r="CL9" s="619"/>
      <c r="CM9" s="619"/>
      <c r="CN9" s="619"/>
      <c r="CO9" s="619"/>
      <c r="CP9" s="619"/>
      <c r="CQ9" s="620"/>
      <c r="CR9" s="621">
        <v>677462</v>
      </c>
      <c r="CS9" s="622"/>
      <c r="CT9" s="622"/>
      <c r="CU9" s="622"/>
      <c r="CV9" s="622"/>
      <c r="CW9" s="622"/>
      <c r="CX9" s="622"/>
      <c r="CY9" s="623"/>
      <c r="CZ9" s="663">
        <v>11.7</v>
      </c>
      <c r="DA9" s="663"/>
      <c r="DB9" s="663"/>
      <c r="DC9" s="663"/>
      <c r="DD9" s="627">
        <v>69036</v>
      </c>
      <c r="DE9" s="622"/>
      <c r="DF9" s="622"/>
      <c r="DG9" s="622"/>
      <c r="DH9" s="622"/>
      <c r="DI9" s="622"/>
      <c r="DJ9" s="622"/>
      <c r="DK9" s="622"/>
      <c r="DL9" s="622"/>
      <c r="DM9" s="622"/>
      <c r="DN9" s="622"/>
      <c r="DO9" s="622"/>
      <c r="DP9" s="623"/>
      <c r="DQ9" s="627">
        <v>455367</v>
      </c>
      <c r="DR9" s="622"/>
      <c r="DS9" s="622"/>
      <c r="DT9" s="622"/>
      <c r="DU9" s="622"/>
      <c r="DV9" s="622"/>
      <c r="DW9" s="622"/>
      <c r="DX9" s="622"/>
      <c r="DY9" s="622"/>
      <c r="DZ9" s="622"/>
      <c r="EA9" s="622"/>
      <c r="EB9" s="622"/>
      <c r="EC9" s="662"/>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140</v>
      </c>
      <c r="S10" s="622"/>
      <c r="T10" s="622"/>
      <c r="U10" s="622"/>
      <c r="V10" s="622"/>
      <c r="W10" s="622"/>
      <c r="X10" s="622"/>
      <c r="Y10" s="623"/>
      <c r="Z10" s="663" t="s">
        <v>140</v>
      </c>
      <c r="AA10" s="663"/>
      <c r="AB10" s="663"/>
      <c r="AC10" s="663"/>
      <c r="AD10" s="664" t="s">
        <v>140</v>
      </c>
      <c r="AE10" s="664"/>
      <c r="AF10" s="664"/>
      <c r="AG10" s="664"/>
      <c r="AH10" s="664"/>
      <c r="AI10" s="664"/>
      <c r="AJ10" s="664"/>
      <c r="AK10" s="664"/>
      <c r="AL10" s="624" t="s">
        <v>140</v>
      </c>
      <c r="AM10" s="625"/>
      <c r="AN10" s="625"/>
      <c r="AO10" s="665"/>
      <c r="AP10" s="618" t="s">
        <v>248</v>
      </c>
      <c r="AQ10" s="619"/>
      <c r="AR10" s="619"/>
      <c r="AS10" s="619"/>
      <c r="AT10" s="619"/>
      <c r="AU10" s="619"/>
      <c r="AV10" s="619"/>
      <c r="AW10" s="619"/>
      <c r="AX10" s="619"/>
      <c r="AY10" s="619"/>
      <c r="AZ10" s="619"/>
      <c r="BA10" s="619"/>
      <c r="BB10" s="619"/>
      <c r="BC10" s="619"/>
      <c r="BD10" s="619"/>
      <c r="BE10" s="619"/>
      <c r="BF10" s="620"/>
      <c r="BG10" s="621">
        <v>19602</v>
      </c>
      <c r="BH10" s="622"/>
      <c r="BI10" s="622"/>
      <c r="BJ10" s="622"/>
      <c r="BK10" s="622"/>
      <c r="BL10" s="622"/>
      <c r="BM10" s="622"/>
      <c r="BN10" s="623"/>
      <c r="BO10" s="663">
        <v>2.5</v>
      </c>
      <c r="BP10" s="663"/>
      <c r="BQ10" s="663"/>
      <c r="BR10" s="663"/>
      <c r="BS10" s="664">
        <v>3267</v>
      </c>
      <c r="BT10" s="664"/>
      <c r="BU10" s="664"/>
      <c r="BV10" s="664"/>
      <c r="BW10" s="664"/>
      <c r="BX10" s="664"/>
      <c r="BY10" s="664"/>
      <c r="BZ10" s="664"/>
      <c r="CA10" s="664"/>
      <c r="CB10" s="698"/>
      <c r="CD10" s="618" t="s">
        <v>249</v>
      </c>
      <c r="CE10" s="619"/>
      <c r="CF10" s="619"/>
      <c r="CG10" s="619"/>
      <c r="CH10" s="619"/>
      <c r="CI10" s="619"/>
      <c r="CJ10" s="619"/>
      <c r="CK10" s="619"/>
      <c r="CL10" s="619"/>
      <c r="CM10" s="619"/>
      <c r="CN10" s="619"/>
      <c r="CO10" s="619"/>
      <c r="CP10" s="619"/>
      <c r="CQ10" s="620"/>
      <c r="CR10" s="621" t="s">
        <v>140</v>
      </c>
      <c r="CS10" s="622"/>
      <c r="CT10" s="622"/>
      <c r="CU10" s="622"/>
      <c r="CV10" s="622"/>
      <c r="CW10" s="622"/>
      <c r="CX10" s="622"/>
      <c r="CY10" s="623"/>
      <c r="CZ10" s="663" t="s">
        <v>140</v>
      </c>
      <c r="DA10" s="663"/>
      <c r="DB10" s="663"/>
      <c r="DC10" s="663"/>
      <c r="DD10" s="627" t="s">
        <v>140</v>
      </c>
      <c r="DE10" s="622"/>
      <c r="DF10" s="622"/>
      <c r="DG10" s="622"/>
      <c r="DH10" s="622"/>
      <c r="DI10" s="622"/>
      <c r="DJ10" s="622"/>
      <c r="DK10" s="622"/>
      <c r="DL10" s="622"/>
      <c r="DM10" s="622"/>
      <c r="DN10" s="622"/>
      <c r="DO10" s="622"/>
      <c r="DP10" s="623"/>
      <c r="DQ10" s="627" t="s">
        <v>140</v>
      </c>
      <c r="DR10" s="622"/>
      <c r="DS10" s="622"/>
      <c r="DT10" s="622"/>
      <c r="DU10" s="622"/>
      <c r="DV10" s="622"/>
      <c r="DW10" s="622"/>
      <c r="DX10" s="622"/>
      <c r="DY10" s="622"/>
      <c r="DZ10" s="622"/>
      <c r="EA10" s="622"/>
      <c r="EB10" s="622"/>
      <c r="EC10" s="662"/>
    </row>
    <row r="11" spans="2:143" ht="11.25" customHeight="1" x14ac:dyDescent="0.15">
      <c r="B11" s="618" t="s">
        <v>250</v>
      </c>
      <c r="C11" s="619"/>
      <c r="D11" s="619"/>
      <c r="E11" s="619"/>
      <c r="F11" s="619"/>
      <c r="G11" s="619"/>
      <c r="H11" s="619"/>
      <c r="I11" s="619"/>
      <c r="J11" s="619"/>
      <c r="K11" s="619"/>
      <c r="L11" s="619"/>
      <c r="M11" s="619"/>
      <c r="N11" s="619"/>
      <c r="O11" s="619"/>
      <c r="P11" s="619"/>
      <c r="Q11" s="620"/>
      <c r="R11" s="621">
        <v>132064</v>
      </c>
      <c r="S11" s="622"/>
      <c r="T11" s="622"/>
      <c r="U11" s="622"/>
      <c r="V11" s="622"/>
      <c r="W11" s="622"/>
      <c r="X11" s="622"/>
      <c r="Y11" s="623"/>
      <c r="Z11" s="624">
        <v>2.2000000000000002</v>
      </c>
      <c r="AA11" s="625"/>
      <c r="AB11" s="625"/>
      <c r="AC11" s="626"/>
      <c r="AD11" s="627">
        <v>132064</v>
      </c>
      <c r="AE11" s="622"/>
      <c r="AF11" s="622"/>
      <c r="AG11" s="622"/>
      <c r="AH11" s="622"/>
      <c r="AI11" s="622"/>
      <c r="AJ11" s="622"/>
      <c r="AK11" s="623"/>
      <c r="AL11" s="624">
        <v>3.7</v>
      </c>
      <c r="AM11" s="625"/>
      <c r="AN11" s="625"/>
      <c r="AO11" s="665"/>
      <c r="AP11" s="618" t="s">
        <v>251</v>
      </c>
      <c r="AQ11" s="619"/>
      <c r="AR11" s="619"/>
      <c r="AS11" s="619"/>
      <c r="AT11" s="619"/>
      <c r="AU11" s="619"/>
      <c r="AV11" s="619"/>
      <c r="AW11" s="619"/>
      <c r="AX11" s="619"/>
      <c r="AY11" s="619"/>
      <c r="AZ11" s="619"/>
      <c r="BA11" s="619"/>
      <c r="BB11" s="619"/>
      <c r="BC11" s="619"/>
      <c r="BD11" s="619"/>
      <c r="BE11" s="619"/>
      <c r="BF11" s="620"/>
      <c r="BG11" s="621">
        <v>39239</v>
      </c>
      <c r="BH11" s="622"/>
      <c r="BI11" s="622"/>
      <c r="BJ11" s="622"/>
      <c r="BK11" s="622"/>
      <c r="BL11" s="622"/>
      <c r="BM11" s="622"/>
      <c r="BN11" s="623"/>
      <c r="BO11" s="663">
        <v>5</v>
      </c>
      <c r="BP11" s="663"/>
      <c r="BQ11" s="663"/>
      <c r="BR11" s="663"/>
      <c r="BS11" s="664">
        <v>11375</v>
      </c>
      <c r="BT11" s="664"/>
      <c r="BU11" s="664"/>
      <c r="BV11" s="664"/>
      <c r="BW11" s="664"/>
      <c r="BX11" s="664"/>
      <c r="BY11" s="664"/>
      <c r="BZ11" s="664"/>
      <c r="CA11" s="664"/>
      <c r="CB11" s="698"/>
      <c r="CD11" s="618" t="s">
        <v>252</v>
      </c>
      <c r="CE11" s="619"/>
      <c r="CF11" s="619"/>
      <c r="CG11" s="619"/>
      <c r="CH11" s="619"/>
      <c r="CI11" s="619"/>
      <c r="CJ11" s="619"/>
      <c r="CK11" s="619"/>
      <c r="CL11" s="619"/>
      <c r="CM11" s="619"/>
      <c r="CN11" s="619"/>
      <c r="CO11" s="619"/>
      <c r="CP11" s="619"/>
      <c r="CQ11" s="620"/>
      <c r="CR11" s="621">
        <v>702139</v>
      </c>
      <c r="CS11" s="622"/>
      <c r="CT11" s="622"/>
      <c r="CU11" s="622"/>
      <c r="CV11" s="622"/>
      <c r="CW11" s="622"/>
      <c r="CX11" s="622"/>
      <c r="CY11" s="623"/>
      <c r="CZ11" s="663">
        <v>12.2</v>
      </c>
      <c r="DA11" s="663"/>
      <c r="DB11" s="663"/>
      <c r="DC11" s="663"/>
      <c r="DD11" s="627">
        <v>418618</v>
      </c>
      <c r="DE11" s="622"/>
      <c r="DF11" s="622"/>
      <c r="DG11" s="622"/>
      <c r="DH11" s="622"/>
      <c r="DI11" s="622"/>
      <c r="DJ11" s="622"/>
      <c r="DK11" s="622"/>
      <c r="DL11" s="622"/>
      <c r="DM11" s="622"/>
      <c r="DN11" s="622"/>
      <c r="DO11" s="622"/>
      <c r="DP11" s="623"/>
      <c r="DQ11" s="627">
        <v>317371</v>
      </c>
      <c r="DR11" s="622"/>
      <c r="DS11" s="622"/>
      <c r="DT11" s="622"/>
      <c r="DU11" s="622"/>
      <c r="DV11" s="622"/>
      <c r="DW11" s="622"/>
      <c r="DX11" s="622"/>
      <c r="DY11" s="622"/>
      <c r="DZ11" s="622"/>
      <c r="EA11" s="622"/>
      <c r="EB11" s="622"/>
      <c r="EC11" s="662"/>
    </row>
    <row r="12" spans="2:143" ht="11.25" customHeight="1" x14ac:dyDescent="0.15">
      <c r="B12" s="618" t="s">
        <v>253</v>
      </c>
      <c r="C12" s="619"/>
      <c r="D12" s="619"/>
      <c r="E12" s="619"/>
      <c r="F12" s="619"/>
      <c r="G12" s="619"/>
      <c r="H12" s="619"/>
      <c r="I12" s="619"/>
      <c r="J12" s="619"/>
      <c r="K12" s="619"/>
      <c r="L12" s="619"/>
      <c r="M12" s="619"/>
      <c r="N12" s="619"/>
      <c r="O12" s="619"/>
      <c r="P12" s="619"/>
      <c r="Q12" s="620"/>
      <c r="R12" s="621" t="s">
        <v>140</v>
      </c>
      <c r="S12" s="622"/>
      <c r="T12" s="622"/>
      <c r="U12" s="622"/>
      <c r="V12" s="622"/>
      <c r="W12" s="622"/>
      <c r="X12" s="622"/>
      <c r="Y12" s="623"/>
      <c r="Z12" s="663" t="s">
        <v>140</v>
      </c>
      <c r="AA12" s="663"/>
      <c r="AB12" s="663"/>
      <c r="AC12" s="663"/>
      <c r="AD12" s="664" t="s">
        <v>140</v>
      </c>
      <c r="AE12" s="664"/>
      <c r="AF12" s="664"/>
      <c r="AG12" s="664"/>
      <c r="AH12" s="664"/>
      <c r="AI12" s="664"/>
      <c r="AJ12" s="664"/>
      <c r="AK12" s="664"/>
      <c r="AL12" s="624" t="s">
        <v>140</v>
      </c>
      <c r="AM12" s="625"/>
      <c r="AN12" s="625"/>
      <c r="AO12" s="665"/>
      <c r="AP12" s="618" t="s">
        <v>254</v>
      </c>
      <c r="AQ12" s="619"/>
      <c r="AR12" s="619"/>
      <c r="AS12" s="619"/>
      <c r="AT12" s="619"/>
      <c r="AU12" s="619"/>
      <c r="AV12" s="619"/>
      <c r="AW12" s="619"/>
      <c r="AX12" s="619"/>
      <c r="AY12" s="619"/>
      <c r="AZ12" s="619"/>
      <c r="BA12" s="619"/>
      <c r="BB12" s="619"/>
      <c r="BC12" s="619"/>
      <c r="BD12" s="619"/>
      <c r="BE12" s="619"/>
      <c r="BF12" s="620"/>
      <c r="BG12" s="621">
        <v>318247</v>
      </c>
      <c r="BH12" s="622"/>
      <c r="BI12" s="622"/>
      <c r="BJ12" s="622"/>
      <c r="BK12" s="622"/>
      <c r="BL12" s="622"/>
      <c r="BM12" s="622"/>
      <c r="BN12" s="623"/>
      <c r="BO12" s="663">
        <v>40.6</v>
      </c>
      <c r="BP12" s="663"/>
      <c r="BQ12" s="663"/>
      <c r="BR12" s="663"/>
      <c r="BS12" s="664" t="s">
        <v>140</v>
      </c>
      <c r="BT12" s="664"/>
      <c r="BU12" s="664"/>
      <c r="BV12" s="664"/>
      <c r="BW12" s="664"/>
      <c r="BX12" s="664"/>
      <c r="BY12" s="664"/>
      <c r="BZ12" s="664"/>
      <c r="CA12" s="664"/>
      <c r="CB12" s="698"/>
      <c r="CD12" s="618" t="s">
        <v>255</v>
      </c>
      <c r="CE12" s="619"/>
      <c r="CF12" s="619"/>
      <c r="CG12" s="619"/>
      <c r="CH12" s="619"/>
      <c r="CI12" s="619"/>
      <c r="CJ12" s="619"/>
      <c r="CK12" s="619"/>
      <c r="CL12" s="619"/>
      <c r="CM12" s="619"/>
      <c r="CN12" s="619"/>
      <c r="CO12" s="619"/>
      <c r="CP12" s="619"/>
      <c r="CQ12" s="620"/>
      <c r="CR12" s="621">
        <v>316824</v>
      </c>
      <c r="CS12" s="622"/>
      <c r="CT12" s="622"/>
      <c r="CU12" s="622"/>
      <c r="CV12" s="622"/>
      <c r="CW12" s="622"/>
      <c r="CX12" s="622"/>
      <c r="CY12" s="623"/>
      <c r="CZ12" s="663">
        <v>5.5</v>
      </c>
      <c r="DA12" s="663"/>
      <c r="DB12" s="663"/>
      <c r="DC12" s="663"/>
      <c r="DD12" s="627">
        <v>115030</v>
      </c>
      <c r="DE12" s="622"/>
      <c r="DF12" s="622"/>
      <c r="DG12" s="622"/>
      <c r="DH12" s="622"/>
      <c r="DI12" s="622"/>
      <c r="DJ12" s="622"/>
      <c r="DK12" s="622"/>
      <c r="DL12" s="622"/>
      <c r="DM12" s="622"/>
      <c r="DN12" s="622"/>
      <c r="DO12" s="622"/>
      <c r="DP12" s="623"/>
      <c r="DQ12" s="627">
        <v>166186</v>
      </c>
      <c r="DR12" s="622"/>
      <c r="DS12" s="622"/>
      <c r="DT12" s="622"/>
      <c r="DU12" s="622"/>
      <c r="DV12" s="622"/>
      <c r="DW12" s="622"/>
      <c r="DX12" s="622"/>
      <c r="DY12" s="622"/>
      <c r="DZ12" s="622"/>
      <c r="EA12" s="622"/>
      <c r="EB12" s="622"/>
      <c r="EC12" s="662"/>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63" t="s">
        <v>140</v>
      </c>
      <c r="AA13" s="663"/>
      <c r="AB13" s="663"/>
      <c r="AC13" s="663"/>
      <c r="AD13" s="664" t="s">
        <v>140</v>
      </c>
      <c r="AE13" s="664"/>
      <c r="AF13" s="664"/>
      <c r="AG13" s="664"/>
      <c r="AH13" s="664"/>
      <c r="AI13" s="664"/>
      <c r="AJ13" s="664"/>
      <c r="AK13" s="664"/>
      <c r="AL13" s="624" t="s">
        <v>140</v>
      </c>
      <c r="AM13" s="625"/>
      <c r="AN13" s="625"/>
      <c r="AO13" s="665"/>
      <c r="AP13" s="618" t="s">
        <v>257</v>
      </c>
      <c r="AQ13" s="619"/>
      <c r="AR13" s="619"/>
      <c r="AS13" s="619"/>
      <c r="AT13" s="619"/>
      <c r="AU13" s="619"/>
      <c r="AV13" s="619"/>
      <c r="AW13" s="619"/>
      <c r="AX13" s="619"/>
      <c r="AY13" s="619"/>
      <c r="AZ13" s="619"/>
      <c r="BA13" s="619"/>
      <c r="BB13" s="619"/>
      <c r="BC13" s="619"/>
      <c r="BD13" s="619"/>
      <c r="BE13" s="619"/>
      <c r="BF13" s="620"/>
      <c r="BG13" s="621">
        <v>314613</v>
      </c>
      <c r="BH13" s="622"/>
      <c r="BI13" s="622"/>
      <c r="BJ13" s="622"/>
      <c r="BK13" s="622"/>
      <c r="BL13" s="622"/>
      <c r="BM13" s="622"/>
      <c r="BN13" s="623"/>
      <c r="BO13" s="663">
        <v>40.200000000000003</v>
      </c>
      <c r="BP13" s="663"/>
      <c r="BQ13" s="663"/>
      <c r="BR13" s="663"/>
      <c r="BS13" s="664" t="s">
        <v>140</v>
      </c>
      <c r="BT13" s="664"/>
      <c r="BU13" s="664"/>
      <c r="BV13" s="664"/>
      <c r="BW13" s="664"/>
      <c r="BX13" s="664"/>
      <c r="BY13" s="664"/>
      <c r="BZ13" s="664"/>
      <c r="CA13" s="664"/>
      <c r="CB13" s="698"/>
      <c r="CD13" s="618" t="s">
        <v>258</v>
      </c>
      <c r="CE13" s="619"/>
      <c r="CF13" s="619"/>
      <c r="CG13" s="619"/>
      <c r="CH13" s="619"/>
      <c r="CI13" s="619"/>
      <c r="CJ13" s="619"/>
      <c r="CK13" s="619"/>
      <c r="CL13" s="619"/>
      <c r="CM13" s="619"/>
      <c r="CN13" s="619"/>
      <c r="CO13" s="619"/>
      <c r="CP13" s="619"/>
      <c r="CQ13" s="620"/>
      <c r="CR13" s="621">
        <v>523240</v>
      </c>
      <c r="CS13" s="622"/>
      <c r="CT13" s="622"/>
      <c r="CU13" s="622"/>
      <c r="CV13" s="622"/>
      <c r="CW13" s="622"/>
      <c r="CX13" s="622"/>
      <c r="CY13" s="623"/>
      <c r="CZ13" s="663">
        <v>9.1</v>
      </c>
      <c r="DA13" s="663"/>
      <c r="DB13" s="663"/>
      <c r="DC13" s="663"/>
      <c r="DD13" s="627">
        <v>265897</v>
      </c>
      <c r="DE13" s="622"/>
      <c r="DF13" s="622"/>
      <c r="DG13" s="622"/>
      <c r="DH13" s="622"/>
      <c r="DI13" s="622"/>
      <c r="DJ13" s="622"/>
      <c r="DK13" s="622"/>
      <c r="DL13" s="622"/>
      <c r="DM13" s="622"/>
      <c r="DN13" s="622"/>
      <c r="DO13" s="622"/>
      <c r="DP13" s="623"/>
      <c r="DQ13" s="627">
        <v>306536</v>
      </c>
      <c r="DR13" s="622"/>
      <c r="DS13" s="622"/>
      <c r="DT13" s="622"/>
      <c r="DU13" s="622"/>
      <c r="DV13" s="622"/>
      <c r="DW13" s="622"/>
      <c r="DX13" s="622"/>
      <c r="DY13" s="622"/>
      <c r="DZ13" s="622"/>
      <c r="EA13" s="622"/>
      <c r="EB13" s="622"/>
      <c r="EC13" s="662"/>
    </row>
    <row r="14" spans="2:143" ht="11.25" customHeight="1" x14ac:dyDescent="0.15">
      <c r="B14" s="618" t="s">
        <v>259</v>
      </c>
      <c r="C14" s="619"/>
      <c r="D14" s="619"/>
      <c r="E14" s="619"/>
      <c r="F14" s="619"/>
      <c r="G14" s="619"/>
      <c r="H14" s="619"/>
      <c r="I14" s="619"/>
      <c r="J14" s="619"/>
      <c r="K14" s="619"/>
      <c r="L14" s="619"/>
      <c r="M14" s="619"/>
      <c r="N14" s="619"/>
      <c r="O14" s="619"/>
      <c r="P14" s="619"/>
      <c r="Q14" s="620"/>
      <c r="R14" s="621" t="s">
        <v>140</v>
      </c>
      <c r="S14" s="622"/>
      <c r="T14" s="622"/>
      <c r="U14" s="622"/>
      <c r="V14" s="622"/>
      <c r="W14" s="622"/>
      <c r="X14" s="622"/>
      <c r="Y14" s="623"/>
      <c r="Z14" s="663" t="s">
        <v>140</v>
      </c>
      <c r="AA14" s="663"/>
      <c r="AB14" s="663"/>
      <c r="AC14" s="663"/>
      <c r="AD14" s="664" t="s">
        <v>140</v>
      </c>
      <c r="AE14" s="664"/>
      <c r="AF14" s="664"/>
      <c r="AG14" s="664"/>
      <c r="AH14" s="664"/>
      <c r="AI14" s="664"/>
      <c r="AJ14" s="664"/>
      <c r="AK14" s="664"/>
      <c r="AL14" s="624" t="s">
        <v>140</v>
      </c>
      <c r="AM14" s="625"/>
      <c r="AN14" s="625"/>
      <c r="AO14" s="665"/>
      <c r="AP14" s="618" t="s">
        <v>260</v>
      </c>
      <c r="AQ14" s="619"/>
      <c r="AR14" s="619"/>
      <c r="AS14" s="619"/>
      <c r="AT14" s="619"/>
      <c r="AU14" s="619"/>
      <c r="AV14" s="619"/>
      <c r="AW14" s="619"/>
      <c r="AX14" s="619"/>
      <c r="AY14" s="619"/>
      <c r="AZ14" s="619"/>
      <c r="BA14" s="619"/>
      <c r="BB14" s="619"/>
      <c r="BC14" s="619"/>
      <c r="BD14" s="619"/>
      <c r="BE14" s="619"/>
      <c r="BF14" s="620"/>
      <c r="BG14" s="621">
        <v>18094</v>
      </c>
      <c r="BH14" s="622"/>
      <c r="BI14" s="622"/>
      <c r="BJ14" s="622"/>
      <c r="BK14" s="622"/>
      <c r="BL14" s="622"/>
      <c r="BM14" s="622"/>
      <c r="BN14" s="623"/>
      <c r="BO14" s="663">
        <v>2.2999999999999998</v>
      </c>
      <c r="BP14" s="663"/>
      <c r="BQ14" s="663"/>
      <c r="BR14" s="663"/>
      <c r="BS14" s="664" t="s">
        <v>140</v>
      </c>
      <c r="BT14" s="664"/>
      <c r="BU14" s="664"/>
      <c r="BV14" s="664"/>
      <c r="BW14" s="664"/>
      <c r="BX14" s="664"/>
      <c r="BY14" s="664"/>
      <c r="BZ14" s="664"/>
      <c r="CA14" s="664"/>
      <c r="CB14" s="698"/>
      <c r="CD14" s="618" t="s">
        <v>261</v>
      </c>
      <c r="CE14" s="619"/>
      <c r="CF14" s="619"/>
      <c r="CG14" s="619"/>
      <c r="CH14" s="619"/>
      <c r="CI14" s="619"/>
      <c r="CJ14" s="619"/>
      <c r="CK14" s="619"/>
      <c r="CL14" s="619"/>
      <c r="CM14" s="619"/>
      <c r="CN14" s="619"/>
      <c r="CO14" s="619"/>
      <c r="CP14" s="619"/>
      <c r="CQ14" s="620"/>
      <c r="CR14" s="621">
        <v>228893</v>
      </c>
      <c r="CS14" s="622"/>
      <c r="CT14" s="622"/>
      <c r="CU14" s="622"/>
      <c r="CV14" s="622"/>
      <c r="CW14" s="622"/>
      <c r="CX14" s="622"/>
      <c r="CY14" s="623"/>
      <c r="CZ14" s="663">
        <v>4</v>
      </c>
      <c r="DA14" s="663"/>
      <c r="DB14" s="663"/>
      <c r="DC14" s="663"/>
      <c r="DD14" s="627" t="s">
        <v>140</v>
      </c>
      <c r="DE14" s="622"/>
      <c r="DF14" s="622"/>
      <c r="DG14" s="622"/>
      <c r="DH14" s="622"/>
      <c r="DI14" s="622"/>
      <c r="DJ14" s="622"/>
      <c r="DK14" s="622"/>
      <c r="DL14" s="622"/>
      <c r="DM14" s="622"/>
      <c r="DN14" s="622"/>
      <c r="DO14" s="622"/>
      <c r="DP14" s="623"/>
      <c r="DQ14" s="627">
        <v>219793</v>
      </c>
      <c r="DR14" s="622"/>
      <c r="DS14" s="622"/>
      <c r="DT14" s="622"/>
      <c r="DU14" s="622"/>
      <c r="DV14" s="622"/>
      <c r="DW14" s="622"/>
      <c r="DX14" s="622"/>
      <c r="DY14" s="622"/>
      <c r="DZ14" s="622"/>
      <c r="EA14" s="622"/>
      <c r="EB14" s="622"/>
      <c r="EC14" s="662"/>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140</v>
      </c>
      <c r="S15" s="622"/>
      <c r="T15" s="622"/>
      <c r="U15" s="622"/>
      <c r="V15" s="622"/>
      <c r="W15" s="622"/>
      <c r="X15" s="622"/>
      <c r="Y15" s="623"/>
      <c r="Z15" s="663" t="s">
        <v>140</v>
      </c>
      <c r="AA15" s="663"/>
      <c r="AB15" s="663"/>
      <c r="AC15" s="663"/>
      <c r="AD15" s="664" t="s">
        <v>140</v>
      </c>
      <c r="AE15" s="664"/>
      <c r="AF15" s="664"/>
      <c r="AG15" s="664"/>
      <c r="AH15" s="664"/>
      <c r="AI15" s="664"/>
      <c r="AJ15" s="664"/>
      <c r="AK15" s="664"/>
      <c r="AL15" s="624" t="s">
        <v>140</v>
      </c>
      <c r="AM15" s="625"/>
      <c r="AN15" s="625"/>
      <c r="AO15" s="665"/>
      <c r="AP15" s="618" t="s">
        <v>263</v>
      </c>
      <c r="AQ15" s="619"/>
      <c r="AR15" s="619"/>
      <c r="AS15" s="619"/>
      <c r="AT15" s="619"/>
      <c r="AU15" s="619"/>
      <c r="AV15" s="619"/>
      <c r="AW15" s="619"/>
      <c r="AX15" s="619"/>
      <c r="AY15" s="619"/>
      <c r="AZ15" s="619"/>
      <c r="BA15" s="619"/>
      <c r="BB15" s="619"/>
      <c r="BC15" s="619"/>
      <c r="BD15" s="619"/>
      <c r="BE15" s="619"/>
      <c r="BF15" s="620"/>
      <c r="BG15" s="621">
        <v>42445</v>
      </c>
      <c r="BH15" s="622"/>
      <c r="BI15" s="622"/>
      <c r="BJ15" s="622"/>
      <c r="BK15" s="622"/>
      <c r="BL15" s="622"/>
      <c r="BM15" s="622"/>
      <c r="BN15" s="623"/>
      <c r="BO15" s="663">
        <v>5.4</v>
      </c>
      <c r="BP15" s="663"/>
      <c r="BQ15" s="663"/>
      <c r="BR15" s="663"/>
      <c r="BS15" s="664" t="s">
        <v>140</v>
      </c>
      <c r="BT15" s="664"/>
      <c r="BU15" s="664"/>
      <c r="BV15" s="664"/>
      <c r="BW15" s="664"/>
      <c r="BX15" s="664"/>
      <c r="BY15" s="664"/>
      <c r="BZ15" s="664"/>
      <c r="CA15" s="664"/>
      <c r="CB15" s="698"/>
      <c r="CD15" s="618" t="s">
        <v>264</v>
      </c>
      <c r="CE15" s="619"/>
      <c r="CF15" s="619"/>
      <c r="CG15" s="619"/>
      <c r="CH15" s="619"/>
      <c r="CI15" s="619"/>
      <c r="CJ15" s="619"/>
      <c r="CK15" s="619"/>
      <c r="CL15" s="619"/>
      <c r="CM15" s="619"/>
      <c r="CN15" s="619"/>
      <c r="CO15" s="619"/>
      <c r="CP15" s="619"/>
      <c r="CQ15" s="620"/>
      <c r="CR15" s="621">
        <v>544500</v>
      </c>
      <c r="CS15" s="622"/>
      <c r="CT15" s="622"/>
      <c r="CU15" s="622"/>
      <c r="CV15" s="622"/>
      <c r="CW15" s="622"/>
      <c r="CX15" s="622"/>
      <c r="CY15" s="623"/>
      <c r="CZ15" s="663">
        <v>9.4</v>
      </c>
      <c r="DA15" s="663"/>
      <c r="DB15" s="663"/>
      <c r="DC15" s="663"/>
      <c r="DD15" s="627">
        <v>44703</v>
      </c>
      <c r="DE15" s="622"/>
      <c r="DF15" s="622"/>
      <c r="DG15" s="622"/>
      <c r="DH15" s="622"/>
      <c r="DI15" s="622"/>
      <c r="DJ15" s="622"/>
      <c r="DK15" s="622"/>
      <c r="DL15" s="622"/>
      <c r="DM15" s="622"/>
      <c r="DN15" s="622"/>
      <c r="DO15" s="622"/>
      <c r="DP15" s="623"/>
      <c r="DQ15" s="627">
        <v>454625</v>
      </c>
      <c r="DR15" s="622"/>
      <c r="DS15" s="622"/>
      <c r="DT15" s="622"/>
      <c r="DU15" s="622"/>
      <c r="DV15" s="622"/>
      <c r="DW15" s="622"/>
      <c r="DX15" s="622"/>
      <c r="DY15" s="622"/>
      <c r="DZ15" s="622"/>
      <c r="EA15" s="622"/>
      <c r="EB15" s="622"/>
      <c r="EC15" s="662"/>
    </row>
    <row r="16" spans="2:143" ht="11.25" customHeight="1" x14ac:dyDescent="0.15">
      <c r="B16" s="618" t="s">
        <v>265</v>
      </c>
      <c r="C16" s="619"/>
      <c r="D16" s="619"/>
      <c r="E16" s="619"/>
      <c r="F16" s="619"/>
      <c r="G16" s="619"/>
      <c r="H16" s="619"/>
      <c r="I16" s="619"/>
      <c r="J16" s="619"/>
      <c r="K16" s="619"/>
      <c r="L16" s="619"/>
      <c r="M16" s="619"/>
      <c r="N16" s="619"/>
      <c r="O16" s="619"/>
      <c r="P16" s="619"/>
      <c r="Q16" s="620"/>
      <c r="R16" s="621">
        <v>8372</v>
      </c>
      <c r="S16" s="622"/>
      <c r="T16" s="622"/>
      <c r="U16" s="622"/>
      <c r="V16" s="622"/>
      <c r="W16" s="622"/>
      <c r="X16" s="622"/>
      <c r="Y16" s="623"/>
      <c r="Z16" s="663">
        <v>0.1</v>
      </c>
      <c r="AA16" s="663"/>
      <c r="AB16" s="663"/>
      <c r="AC16" s="663"/>
      <c r="AD16" s="664">
        <v>8372</v>
      </c>
      <c r="AE16" s="664"/>
      <c r="AF16" s="664"/>
      <c r="AG16" s="664"/>
      <c r="AH16" s="664"/>
      <c r="AI16" s="664"/>
      <c r="AJ16" s="664"/>
      <c r="AK16" s="664"/>
      <c r="AL16" s="624">
        <v>0.2</v>
      </c>
      <c r="AM16" s="625"/>
      <c r="AN16" s="625"/>
      <c r="AO16" s="665"/>
      <c r="AP16" s="618" t="s">
        <v>266</v>
      </c>
      <c r="AQ16" s="619"/>
      <c r="AR16" s="619"/>
      <c r="AS16" s="619"/>
      <c r="AT16" s="619"/>
      <c r="AU16" s="619"/>
      <c r="AV16" s="619"/>
      <c r="AW16" s="619"/>
      <c r="AX16" s="619"/>
      <c r="AY16" s="619"/>
      <c r="AZ16" s="619"/>
      <c r="BA16" s="619"/>
      <c r="BB16" s="619"/>
      <c r="BC16" s="619"/>
      <c r="BD16" s="619"/>
      <c r="BE16" s="619"/>
      <c r="BF16" s="620"/>
      <c r="BG16" s="621" t="s">
        <v>140</v>
      </c>
      <c r="BH16" s="622"/>
      <c r="BI16" s="622"/>
      <c r="BJ16" s="622"/>
      <c r="BK16" s="622"/>
      <c r="BL16" s="622"/>
      <c r="BM16" s="622"/>
      <c r="BN16" s="623"/>
      <c r="BO16" s="663" t="s">
        <v>140</v>
      </c>
      <c r="BP16" s="663"/>
      <c r="BQ16" s="663"/>
      <c r="BR16" s="663"/>
      <c r="BS16" s="664" t="s">
        <v>140</v>
      </c>
      <c r="BT16" s="664"/>
      <c r="BU16" s="664"/>
      <c r="BV16" s="664"/>
      <c r="BW16" s="664"/>
      <c r="BX16" s="664"/>
      <c r="BY16" s="664"/>
      <c r="BZ16" s="664"/>
      <c r="CA16" s="664"/>
      <c r="CB16" s="698"/>
      <c r="CD16" s="618" t="s">
        <v>267</v>
      </c>
      <c r="CE16" s="619"/>
      <c r="CF16" s="619"/>
      <c r="CG16" s="619"/>
      <c r="CH16" s="619"/>
      <c r="CI16" s="619"/>
      <c r="CJ16" s="619"/>
      <c r="CK16" s="619"/>
      <c r="CL16" s="619"/>
      <c r="CM16" s="619"/>
      <c r="CN16" s="619"/>
      <c r="CO16" s="619"/>
      <c r="CP16" s="619"/>
      <c r="CQ16" s="620"/>
      <c r="CR16" s="621" t="s">
        <v>140</v>
      </c>
      <c r="CS16" s="622"/>
      <c r="CT16" s="622"/>
      <c r="CU16" s="622"/>
      <c r="CV16" s="622"/>
      <c r="CW16" s="622"/>
      <c r="CX16" s="622"/>
      <c r="CY16" s="623"/>
      <c r="CZ16" s="663" t="s">
        <v>140</v>
      </c>
      <c r="DA16" s="663"/>
      <c r="DB16" s="663"/>
      <c r="DC16" s="663"/>
      <c r="DD16" s="627" t="s">
        <v>140</v>
      </c>
      <c r="DE16" s="622"/>
      <c r="DF16" s="622"/>
      <c r="DG16" s="622"/>
      <c r="DH16" s="622"/>
      <c r="DI16" s="622"/>
      <c r="DJ16" s="622"/>
      <c r="DK16" s="622"/>
      <c r="DL16" s="622"/>
      <c r="DM16" s="622"/>
      <c r="DN16" s="622"/>
      <c r="DO16" s="622"/>
      <c r="DP16" s="623"/>
      <c r="DQ16" s="627" t="s">
        <v>140</v>
      </c>
      <c r="DR16" s="622"/>
      <c r="DS16" s="622"/>
      <c r="DT16" s="622"/>
      <c r="DU16" s="622"/>
      <c r="DV16" s="622"/>
      <c r="DW16" s="622"/>
      <c r="DX16" s="622"/>
      <c r="DY16" s="622"/>
      <c r="DZ16" s="622"/>
      <c r="EA16" s="622"/>
      <c r="EB16" s="622"/>
      <c r="EC16" s="662"/>
    </row>
    <row r="17" spans="2:133" ht="11.25" customHeight="1" x14ac:dyDescent="0.15">
      <c r="B17" s="618" t="s">
        <v>268</v>
      </c>
      <c r="C17" s="619"/>
      <c r="D17" s="619"/>
      <c r="E17" s="619"/>
      <c r="F17" s="619"/>
      <c r="G17" s="619"/>
      <c r="H17" s="619"/>
      <c r="I17" s="619"/>
      <c r="J17" s="619"/>
      <c r="K17" s="619"/>
      <c r="L17" s="619"/>
      <c r="M17" s="619"/>
      <c r="N17" s="619"/>
      <c r="O17" s="619"/>
      <c r="P17" s="619"/>
      <c r="Q17" s="620"/>
      <c r="R17" s="621">
        <v>9743</v>
      </c>
      <c r="S17" s="622"/>
      <c r="T17" s="622"/>
      <c r="U17" s="622"/>
      <c r="V17" s="622"/>
      <c r="W17" s="622"/>
      <c r="X17" s="622"/>
      <c r="Y17" s="623"/>
      <c r="Z17" s="663">
        <v>0.2</v>
      </c>
      <c r="AA17" s="663"/>
      <c r="AB17" s="663"/>
      <c r="AC17" s="663"/>
      <c r="AD17" s="664">
        <v>9743</v>
      </c>
      <c r="AE17" s="664"/>
      <c r="AF17" s="664"/>
      <c r="AG17" s="664"/>
      <c r="AH17" s="664"/>
      <c r="AI17" s="664"/>
      <c r="AJ17" s="664"/>
      <c r="AK17" s="664"/>
      <c r="AL17" s="624">
        <v>0.3</v>
      </c>
      <c r="AM17" s="625"/>
      <c r="AN17" s="625"/>
      <c r="AO17" s="665"/>
      <c r="AP17" s="618" t="s">
        <v>269</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63" t="s">
        <v>140</v>
      </c>
      <c r="BP17" s="663"/>
      <c r="BQ17" s="663"/>
      <c r="BR17" s="663"/>
      <c r="BS17" s="664" t="s">
        <v>140</v>
      </c>
      <c r="BT17" s="664"/>
      <c r="BU17" s="664"/>
      <c r="BV17" s="664"/>
      <c r="BW17" s="664"/>
      <c r="BX17" s="664"/>
      <c r="BY17" s="664"/>
      <c r="BZ17" s="664"/>
      <c r="CA17" s="664"/>
      <c r="CB17" s="698"/>
      <c r="CD17" s="618" t="s">
        <v>270</v>
      </c>
      <c r="CE17" s="619"/>
      <c r="CF17" s="619"/>
      <c r="CG17" s="619"/>
      <c r="CH17" s="619"/>
      <c r="CI17" s="619"/>
      <c r="CJ17" s="619"/>
      <c r="CK17" s="619"/>
      <c r="CL17" s="619"/>
      <c r="CM17" s="619"/>
      <c r="CN17" s="619"/>
      <c r="CO17" s="619"/>
      <c r="CP17" s="619"/>
      <c r="CQ17" s="620"/>
      <c r="CR17" s="621">
        <v>714707</v>
      </c>
      <c r="CS17" s="622"/>
      <c r="CT17" s="622"/>
      <c r="CU17" s="622"/>
      <c r="CV17" s="622"/>
      <c r="CW17" s="622"/>
      <c r="CX17" s="622"/>
      <c r="CY17" s="623"/>
      <c r="CZ17" s="663">
        <v>12.4</v>
      </c>
      <c r="DA17" s="663"/>
      <c r="DB17" s="663"/>
      <c r="DC17" s="663"/>
      <c r="DD17" s="627" t="s">
        <v>140</v>
      </c>
      <c r="DE17" s="622"/>
      <c r="DF17" s="622"/>
      <c r="DG17" s="622"/>
      <c r="DH17" s="622"/>
      <c r="DI17" s="622"/>
      <c r="DJ17" s="622"/>
      <c r="DK17" s="622"/>
      <c r="DL17" s="622"/>
      <c r="DM17" s="622"/>
      <c r="DN17" s="622"/>
      <c r="DO17" s="622"/>
      <c r="DP17" s="623"/>
      <c r="DQ17" s="627">
        <v>676950</v>
      </c>
      <c r="DR17" s="622"/>
      <c r="DS17" s="622"/>
      <c r="DT17" s="622"/>
      <c r="DU17" s="622"/>
      <c r="DV17" s="622"/>
      <c r="DW17" s="622"/>
      <c r="DX17" s="622"/>
      <c r="DY17" s="622"/>
      <c r="DZ17" s="622"/>
      <c r="EA17" s="622"/>
      <c r="EB17" s="622"/>
      <c r="EC17" s="662"/>
    </row>
    <row r="18" spans="2:133" ht="11.25" customHeight="1" x14ac:dyDescent="0.15">
      <c r="B18" s="618" t="s">
        <v>271</v>
      </c>
      <c r="C18" s="619"/>
      <c r="D18" s="619"/>
      <c r="E18" s="619"/>
      <c r="F18" s="619"/>
      <c r="G18" s="619"/>
      <c r="H18" s="619"/>
      <c r="I18" s="619"/>
      <c r="J18" s="619"/>
      <c r="K18" s="619"/>
      <c r="L18" s="619"/>
      <c r="M18" s="619"/>
      <c r="N18" s="619"/>
      <c r="O18" s="619"/>
      <c r="P18" s="619"/>
      <c r="Q18" s="620"/>
      <c r="R18" s="621">
        <v>3160</v>
      </c>
      <c r="S18" s="622"/>
      <c r="T18" s="622"/>
      <c r="U18" s="622"/>
      <c r="V18" s="622"/>
      <c r="W18" s="622"/>
      <c r="X18" s="622"/>
      <c r="Y18" s="623"/>
      <c r="Z18" s="663">
        <v>0.1</v>
      </c>
      <c r="AA18" s="663"/>
      <c r="AB18" s="663"/>
      <c r="AC18" s="663"/>
      <c r="AD18" s="664">
        <v>3160</v>
      </c>
      <c r="AE18" s="664"/>
      <c r="AF18" s="664"/>
      <c r="AG18" s="664"/>
      <c r="AH18" s="664"/>
      <c r="AI18" s="664"/>
      <c r="AJ18" s="664"/>
      <c r="AK18" s="664"/>
      <c r="AL18" s="624">
        <v>0.1</v>
      </c>
      <c r="AM18" s="625"/>
      <c r="AN18" s="625"/>
      <c r="AO18" s="665"/>
      <c r="AP18" s="618" t="s">
        <v>272</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63" t="s">
        <v>140</v>
      </c>
      <c r="BP18" s="663"/>
      <c r="BQ18" s="663"/>
      <c r="BR18" s="663"/>
      <c r="BS18" s="664" t="s">
        <v>140</v>
      </c>
      <c r="BT18" s="664"/>
      <c r="BU18" s="664"/>
      <c r="BV18" s="664"/>
      <c r="BW18" s="664"/>
      <c r="BX18" s="664"/>
      <c r="BY18" s="664"/>
      <c r="BZ18" s="664"/>
      <c r="CA18" s="664"/>
      <c r="CB18" s="698"/>
      <c r="CD18" s="618" t="s">
        <v>273</v>
      </c>
      <c r="CE18" s="619"/>
      <c r="CF18" s="619"/>
      <c r="CG18" s="619"/>
      <c r="CH18" s="619"/>
      <c r="CI18" s="619"/>
      <c r="CJ18" s="619"/>
      <c r="CK18" s="619"/>
      <c r="CL18" s="619"/>
      <c r="CM18" s="619"/>
      <c r="CN18" s="619"/>
      <c r="CO18" s="619"/>
      <c r="CP18" s="619"/>
      <c r="CQ18" s="620"/>
      <c r="CR18" s="621" t="s">
        <v>140</v>
      </c>
      <c r="CS18" s="622"/>
      <c r="CT18" s="622"/>
      <c r="CU18" s="622"/>
      <c r="CV18" s="622"/>
      <c r="CW18" s="622"/>
      <c r="CX18" s="622"/>
      <c r="CY18" s="623"/>
      <c r="CZ18" s="663" t="s">
        <v>140</v>
      </c>
      <c r="DA18" s="663"/>
      <c r="DB18" s="663"/>
      <c r="DC18" s="663"/>
      <c r="DD18" s="627" t="s">
        <v>140</v>
      </c>
      <c r="DE18" s="622"/>
      <c r="DF18" s="622"/>
      <c r="DG18" s="622"/>
      <c r="DH18" s="622"/>
      <c r="DI18" s="622"/>
      <c r="DJ18" s="622"/>
      <c r="DK18" s="622"/>
      <c r="DL18" s="622"/>
      <c r="DM18" s="622"/>
      <c r="DN18" s="622"/>
      <c r="DO18" s="622"/>
      <c r="DP18" s="623"/>
      <c r="DQ18" s="627" t="s">
        <v>140</v>
      </c>
      <c r="DR18" s="622"/>
      <c r="DS18" s="622"/>
      <c r="DT18" s="622"/>
      <c r="DU18" s="622"/>
      <c r="DV18" s="622"/>
      <c r="DW18" s="622"/>
      <c r="DX18" s="622"/>
      <c r="DY18" s="622"/>
      <c r="DZ18" s="622"/>
      <c r="EA18" s="622"/>
      <c r="EB18" s="622"/>
      <c r="EC18" s="662"/>
    </row>
    <row r="19" spans="2:133" ht="11.25" customHeight="1" x14ac:dyDescent="0.15">
      <c r="B19" s="618" t="s">
        <v>274</v>
      </c>
      <c r="C19" s="619"/>
      <c r="D19" s="619"/>
      <c r="E19" s="619"/>
      <c r="F19" s="619"/>
      <c r="G19" s="619"/>
      <c r="H19" s="619"/>
      <c r="I19" s="619"/>
      <c r="J19" s="619"/>
      <c r="K19" s="619"/>
      <c r="L19" s="619"/>
      <c r="M19" s="619"/>
      <c r="N19" s="619"/>
      <c r="O19" s="619"/>
      <c r="P19" s="619"/>
      <c r="Q19" s="620"/>
      <c r="R19" s="621">
        <v>1192</v>
      </c>
      <c r="S19" s="622"/>
      <c r="T19" s="622"/>
      <c r="U19" s="622"/>
      <c r="V19" s="622"/>
      <c r="W19" s="622"/>
      <c r="X19" s="622"/>
      <c r="Y19" s="623"/>
      <c r="Z19" s="663">
        <v>0</v>
      </c>
      <c r="AA19" s="663"/>
      <c r="AB19" s="663"/>
      <c r="AC19" s="663"/>
      <c r="AD19" s="664">
        <v>1192</v>
      </c>
      <c r="AE19" s="664"/>
      <c r="AF19" s="664"/>
      <c r="AG19" s="664"/>
      <c r="AH19" s="664"/>
      <c r="AI19" s="664"/>
      <c r="AJ19" s="664"/>
      <c r="AK19" s="664"/>
      <c r="AL19" s="624">
        <v>0</v>
      </c>
      <c r="AM19" s="625"/>
      <c r="AN19" s="625"/>
      <c r="AO19" s="665"/>
      <c r="AP19" s="618" t="s">
        <v>275</v>
      </c>
      <c r="AQ19" s="619"/>
      <c r="AR19" s="619"/>
      <c r="AS19" s="619"/>
      <c r="AT19" s="619"/>
      <c r="AU19" s="619"/>
      <c r="AV19" s="619"/>
      <c r="AW19" s="619"/>
      <c r="AX19" s="619"/>
      <c r="AY19" s="619"/>
      <c r="AZ19" s="619"/>
      <c r="BA19" s="619"/>
      <c r="BB19" s="619"/>
      <c r="BC19" s="619"/>
      <c r="BD19" s="619"/>
      <c r="BE19" s="619"/>
      <c r="BF19" s="620"/>
      <c r="BG19" s="621" t="s">
        <v>140</v>
      </c>
      <c r="BH19" s="622"/>
      <c r="BI19" s="622"/>
      <c r="BJ19" s="622"/>
      <c r="BK19" s="622"/>
      <c r="BL19" s="622"/>
      <c r="BM19" s="622"/>
      <c r="BN19" s="623"/>
      <c r="BO19" s="663" t="s">
        <v>140</v>
      </c>
      <c r="BP19" s="663"/>
      <c r="BQ19" s="663"/>
      <c r="BR19" s="663"/>
      <c r="BS19" s="664" t="s">
        <v>140</v>
      </c>
      <c r="BT19" s="664"/>
      <c r="BU19" s="664"/>
      <c r="BV19" s="664"/>
      <c r="BW19" s="664"/>
      <c r="BX19" s="664"/>
      <c r="BY19" s="664"/>
      <c r="BZ19" s="664"/>
      <c r="CA19" s="664"/>
      <c r="CB19" s="698"/>
      <c r="CD19" s="618" t="s">
        <v>276</v>
      </c>
      <c r="CE19" s="619"/>
      <c r="CF19" s="619"/>
      <c r="CG19" s="619"/>
      <c r="CH19" s="619"/>
      <c r="CI19" s="619"/>
      <c r="CJ19" s="619"/>
      <c r="CK19" s="619"/>
      <c r="CL19" s="619"/>
      <c r="CM19" s="619"/>
      <c r="CN19" s="619"/>
      <c r="CO19" s="619"/>
      <c r="CP19" s="619"/>
      <c r="CQ19" s="620"/>
      <c r="CR19" s="621" t="s">
        <v>140</v>
      </c>
      <c r="CS19" s="622"/>
      <c r="CT19" s="622"/>
      <c r="CU19" s="622"/>
      <c r="CV19" s="622"/>
      <c r="CW19" s="622"/>
      <c r="CX19" s="622"/>
      <c r="CY19" s="623"/>
      <c r="CZ19" s="663" t="s">
        <v>140</v>
      </c>
      <c r="DA19" s="663"/>
      <c r="DB19" s="663"/>
      <c r="DC19" s="663"/>
      <c r="DD19" s="627" t="s">
        <v>140</v>
      </c>
      <c r="DE19" s="622"/>
      <c r="DF19" s="622"/>
      <c r="DG19" s="622"/>
      <c r="DH19" s="622"/>
      <c r="DI19" s="622"/>
      <c r="DJ19" s="622"/>
      <c r="DK19" s="622"/>
      <c r="DL19" s="622"/>
      <c r="DM19" s="622"/>
      <c r="DN19" s="622"/>
      <c r="DO19" s="622"/>
      <c r="DP19" s="623"/>
      <c r="DQ19" s="627" t="s">
        <v>140</v>
      </c>
      <c r="DR19" s="622"/>
      <c r="DS19" s="622"/>
      <c r="DT19" s="622"/>
      <c r="DU19" s="622"/>
      <c r="DV19" s="622"/>
      <c r="DW19" s="622"/>
      <c r="DX19" s="622"/>
      <c r="DY19" s="622"/>
      <c r="DZ19" s="622"/>
      <c r="EA19" s="622"/>
      <c r="EB19" s="622"/>
      <c r="EC19" s="662"/>
    </row>
    <row r="20" spans="2:133" ht="11.25" customHeight="1" x14ac:dyDescent="0.15">
      <c r="B20" s="688" t="s">
        <v>277</v>
      </c>
      <c r="C20" s="689"/>
      <c r="D20" s="689"/>
      <c r="E20" s="689"/>
      <c r="F20" s="689"/>
      <c r="G20" s="689"/>
      <c r="H20" s="689"/>
      <c r="I20" s="689"/>
      <c r="J20" s="689"/>
      <c r="K20" s="689"/>
      <c r="L20" s="689"/>
      <c r="M20" s="689"/>
      <c r="N20" s="689"/>
      <c r="O20" s="689"/>
      <c r="P20" s="689"/>
      <c r="Q20" s="690"/>
      <c r="R20" s="621">
        <v>1968</v>
      </c>
      <c r="S20" s="622"/>
      <c r="T20" s="622"/>
      <c r="U20" s="622"/>
      <c r="V20" s="622"/>
      <c r="W20" s="622"/>
      <c r="X20" s="622"/>
      <c r="Y20" s="623"/>
      <c r="Z20" s="663">
        <v>0</v>
      </c>
      <c r="AA20" s="663"/>
      <c r="AB20" s="663"/>
      <c r="AC20" s="663"/>
      <c r="AD20" s="664">
        <v>1968</v>
      </c>
      <c r="AE20" s="664"/>
      <c r="AF20" s="664"/>
      <c r="AG20" s="664"/>
      <c r="AH20" s="664"/>
      <c r="AI20" s="664"/>
      <c r="AJ20" s="664"/>
      <c r="AK20" s="664"/>
      <c r="AL20" s="624">
        <v>0.1</v>
      </c>
      <c r="AM20" s="625"/>
      <c r="AN20" s="625"/>
      <c r="AO20" s="665"/>
      <c r="AP20" s="618" t="s">
        <v>278</v>
      </c>
      <c r="AQ20" s="619"/>
      <c r="AR20" s="619"/>
      <c r="AS20" s="619"/>
      <c r="AT20" s="619"/>
      <c r="AU20" s="619"/>
      <c r="AV20" s="619"/>
      <c r="AW20" s="619"/>
      <c r="AX20" s="619"/>
      <c r="AY20" s="619"/>
      <c r="AZ20" s="619"/>
      <c r="BA20" s="619"/>
      <c r="BB20" s="619"/>
      <c r="BC20" s="619"/>
      <c r="BD20" s="619"/>
      <c r="BE20" s="619"/>
      <c r="BF20" s="620"/>
      <c r="BG20" s="621" t="s">
        <v>140</v>
      </c>
      <c r="BH20" s="622"/>
      <c r="BI20" s="622"/>
      <c r="BJ20" s="622"/>
      <c r="BK20" s="622"/>
      <c r="BL20" s="622"/>
      <c r="BM20" s="622"/>
      <c r="BN20" s="623"/>
      <c r="BO20" s="663" t="s">
        <v>140</v>
      </c>
      <c r="BP20" s="663"/>
      <c r="BQ20" s="663"/>
      <c r="BR20" s="663"/>
      <c r="BS20" s="664" t="s">
        <v>140</v>
      </c>
      <c r="BT20" s="664"/>
      <c r="BU20" s="664"/>
      <c r="BV20" s="664"/>
      <c r="BW20" s="664"/>
      <c r="BX20" s="664"/>
      <c r="BY20" s="664"/>
      <c r="BZ20" s="664"/>
      <c r="CA20" s="664"/>
      <c r="CB20" s="698"/>
      <c r="CD20" s="618" t="s">
        <v>279</v>
      </c>
      <c r="CE20" s="619"/>
      <c r="CF20" s="619"/>
      <c r="CG20" s="619"/>
      <c r="CH20" s="619"/>
      <c r="CI20" s="619"/>
      <c r="CJ20" s="619"/>
      <c r="CK20" s="619"/>
      <c r="CL20" s="619"/>
      <c r="CM20" s="619"/>
      <c r="CN20" s="619"/>
      <c r="CO20" s="619"/>
      <c r="CP20" s="619"/>
      <c r="CQ20" s="620"/>
      <c r="CR20" s="621">
        <v>5769671</v>
      </c>
      <c r="CS20" s="622"/>
      <c r="CT20" s="622"/>
      <c r="CU20" s="622"/>
      <c r="CV20" s="622"/>
      <c r="CW20" s="622"/>
      <c r="CX20" s="622"/>
      <c r="CY20" s="623"/>
      <c r="CZ20" s="663">
        <v>100</v>
      </c>
      <c r="DA20" s="663"/>
      <c r="DB20" s="663"/>
      <c r="DC20" s="663"/>
      <c r="DD20" s="627">
        <v>1069655</v>
      </c>
      <c r="DE20" s="622"/>
      <c r="DF20" s="622"/>
      <c r="DG20" s="622"/>
      <c r="DH20" s="622"/>
      <c r="DI20" s="622"/>
      <c r="DJ20" s="622"/>
      <c r="DK20" s="622"/>
      <c r="DL20" s="622"/>
      <c r="DM20" s="622"/>
      <c r="DN20" s="622"/>
      <c r="DO20" s="622"/>
      <c r="DP20" s="623"/>
      <c r="DQ20" s="627">
        <v>4082658</v>
      </c>
      <c r="DR20" s="622"/>
      <c r="DS20" s="622"/>
      <c r="DT20" s="622"/>
      <c r="DU20" s="622"/>
      <c r="DV20" s="622"/>
      <c r="DW20" s="622"/>
      <c r="DX20" s="622"/>
      <c r="DY20" s="622"/>
      <c r="DZ20" s="622"/>
      <c r="EA20" s="622"/>
      <c r="EB20" s="622"/>
      <c r="EC20" s="662"/>
    </row>
    <row r="21" spans="2:133" ht="11.25" customHeight="1" x14ac:dyDescent="0.15">
      <c r="B21" s="618" t="s">
        <v>280</v>
      </c>
      <c r="C21" s="619"/>
      <c r="D21" s="619"/>
      <c r="E21" s="619"/>
      <c r="F21" s="619"/>
      <c r="G21" s="619"/>
      <c r="H21" s="619"/>
      <c r="I21" s="619"/>
      <c r="J21" s="619"/>
      <c r="K21" s="619"/>
      <c r="L21" s="619"/>
      <c r="M21" s="619"/>
      <c r="N21" s="619"/>
      <c r="O21" s="619"/>
      <c r="P21" s="619"/>
      <c r="Q21" s="620"/>
      <c r="R21" s="621">
        <v>2774430</v>
      </c>
      <c r="S21" s="622"/>
      <c r="T21" s="622"/>
      <c r="U21" s="622"/>
      <c r="V21" s="622"/>
      <c r="W21" s="622"/>
      <c r="X21" s="622"/>
      <c r="Y21" s="623"/>
      <c r="Z21" s="663">
        <v>46.5</v>
      </c>
      <c r="AA21" s="663"/>
      <c r="AB21" s="663"/>
      <c r="AC21" s="663"/>
      <c r="AD21" s="664">
        <v>2534511</v>
      </c>
      <c r="AE21" s="664"/>
      <c r="AF21" s="664"/>
      <c r="AG21" s="664"/>
      <c r="AH21" s="664"/>
      <c r="AI21" s="664"/>
      <c r="AJ21" s="664"/>
      <c r="AK21" s="664"/>
      <c r="AL21" s="624">
        <v>70.400000000000006</v>
      </c>
      <c r="AM21" s="625"/>
      <c r="AN21" s="625"/>
      <c r="AO21" s="665"/>
      <c r="AP21" s="618" t="s">
        <v>281</v>
      </c>
      <c r="AQ21" s="699"/>
      <c r="AR21" s="699"/>
      <c r="AS21" s="699"/>
      <c r="AT21" s="699"/>
      <c r="AU21" s="699"/>
      <c r="AV21" s="699"/>
      <c r="AW21" s="699"/>
      <c r="AX21" s="699"/>
      <c r="AY21" s="699"/>
      <c r="AZ21" s="699"/>
      <c r="BA21" s="699"/>
      <c r="BB21" s="699"/>
      <c r="BC21" s="699"/>
      <c r="BD21" s="699"/>
      <c r="BE21" s="699"/>
      <c r="BF21" s="700"/>
      <c r="BG21" s="621" t="s">
        <v>140</v>
      </c>
      <c r="BH21" s="622"/>
      <c r="BI21" s="622"/>
      <c r="BJ21" s="622"/>
      <c r="BK21" s="622"/>
      <c r="BL21" s="622"/>
      <c r="BM21" s="622"/>
      <c r="BN21" s="623"/>
      <c r="BO21" s="663" t="s">
        <v>140</v>
      </c>
      <c r="BP21" s="663"/>
      <c r="BQ21" s="663"/>
      <c r="BR21" s="663"/>
      <c r="BS21" s="664" t="s">
        <v>140</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282</v>
      </c>
      <c r="C22" s="619"/>
      <c r="D22" s="619"/>
      <c r="E22" s="619"/>
      <c r="F22" s="619"/>
      <c r="G22" s="619"/>
      <c r="H22" s="619"/>
      <c r="I22" s="619"/>
      <c r="J22" s="619"/>
      <c r="K22" s="619"/>
      <c r="L22" s="619"/>
      <c r="M22" s="619"/>
      <c r="N22" s="619"/>
      <c r="O22" s="619"/>
      <c r="P22" s="619"/>
      <c r="Q22" s="620"/>
      <c r="R22" s="621">
        <v>2534511</v>
      </c>
      <c r="S22" s="622"/>
      <c r="T22" s="622"/>
      <c r="U22" s="622"/>
      <c r="V22" s="622"/>
      <c r="W22" s="622"/>
      <c r="X22" s="622"/>
      <c r="Y22" s="623"/>
      <c r="Z22" s="663">
        <v>42.5</v>
      </c>
      <c r="AA22" s="663"/>
      <c r="AB22" s="663"/>
      <c r="AC22" s="663"/>
      <c r="AD22" s="664">
        <v>2534511</v>
      </c>
      <c r="AE22" s="664"/>
      <c r="AF22" s="664"/>
      <c r="AG22" s="664"/>
      <c r="AH22" s="664"/>
      <c r="AI22" s="664"/>
      <c r="AJ22" s="664"/>
      <c r="AK22" s="664"/>
      <c r="AL22" s="624">
        <v>70.400000000000006</v>
      </c>
      <c r="AM22" s="625"/>
      <c r="AN22" s="625"/>
      <c r="AO22" s="665"/>
      <c r="AP22" s="618" t="s">
        <v>283</v>
      </c>
      <c r="AQ22" s="699"/>
      <c r="AR22" s="699"/>
      <c r="AS22" s="699"/>
      <c r="AT22" s="699"/>
      <c r="AU22" s="699"/>
      <c r="AV22" s="699"/>
      <c r="AW22" s="699"/>
      <c r="AX22" s="699"/>
      <c r="AY22" s="699"/>
      <c r="AZ22" s="699"/>
      <c r="BA22" s="699"/>
      <c r="BB22" s="699"/>
      <c r="BC22" s="699"/>
      <c r="BD22" s="699"/>
      <c r="BE22" s="699"/>
      <c r="BF22" s="700"/>
      <c r="BG22" s="621" t="s">
        <v>140</v>
      </c>
      <c r="BH22" s="622"/>
      <c r="BI22" s="622"/>
      <c r="BJ22" s="622"/>
      <c r="BK22" s="622"/>
      <c r="BL22" s="622"/>
      <c r="BM22" s="622"/>
      <c r="BN22" s="623"/>
      <c r="BO22" s="663" t="s">
        <v>140</v>
      </c>
      <c r="BP22" s="663"/>
      <c r="BQ22" s="663"/>
      <c r="BR22" s="663"/>
      <c r="BS22" s="664" t="s">
        <v>140</v>
      </c>
      <c r="BT22" s="664"/>
      <c r="BU22" s="664"/>
      <c r="BV22" s="664"/>
      <c r="BW22" s="664"/>
      <c r="BX22" s="664"/>
      <c r="BY22" s="664"/>
      <c r="BZ22" s="664"/>
      <c r="CA22" s="664"/>
      <c r="CB22" s="698"/>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239919</v>
      </c>
      <c r="S23" s="622"/>
      <c r="T23" s="622"/>
      <c r="U23" s="622"/>
      <c r="V23" s="622"/>
      <c r="W23" s="622"/>
      <c r="X23" s="622"/>
      <c r="Y23" s="623"/>
      <c r="Z23" s="663">
        <v>4</v>
      </c>
      <c r="AA23" s="663"/>
      <c r="AB23" s="663"/>
      <c r="AC23" s="663"/>
      <c r="AD23" s="664" t="s">
        <v>140</v>
      </c>
      <c r="AE23" s="664"/>
      <c r="AF23" s="664"/>
      <c r="AG23" s="664"/>
      <c r="AH23" s="664"/>
      <c r="AI23" s="664"/>
      <c r="AJ23" s="664"/>
      <c r="AK23" s="664"/>
      <c r="AL23" s="624" t="s">
        <v>140</v>
      </c>
      <c r="AM23" s="625"/>
      <c r="AN23" s="625"/>
      <c r="AO23" s="665"/>
      <c r="AP23" s="618" t="s">
        <v>286</v>
      </c>
      <c r="AQ23" s="699"/>
      <c r="AR23" s="699"/>
      <c r="AS23" s="699"/>
      <c r="AT23" s="699"/>
      <c r="AU23" s="699"/>
      <c r="AV23" s="699"/>
      <c r="AW23" s="699"/>
      <c r="AX23" s="699"/>
      <c r="AY23" s="699"/>
      <c r="AZ23" s="699"/>
      <c r="BA23" s="699"/>
      <c r="BB23" s="699"/>
      <c r="BC23" s="699"/>
      <c r="BD23" s="699"/>
      <c r="BE23" s="699"/>
      <c r="BF23" s="700"/>
      <c r="BG23" s="621" t="s">
        <v>140</v>
      </c>
      <c r="BH23" s="622"/>
      <c r="BI23" s="622"/>
      <c r="BJ23" s="622"/>
      <c r="BK23" s="622"/>
      <c r="BL23" s="622"/>
      <c r="BM23" s="622"/>
      <c r="BN23" s="623"/>
      <c r="BO23" s="663" t="s">
        <v>140</v>
      </c>
      <c r="BP23" s="663"/>
      <c r="BQ23" s="663"/>
      <c r="BR23" s="663"/>
      <c r="BS23" s="664" t="s">
        <v>140</v>
      </c>
      <c r="BT23" s="664"/>
      <c r="BU23" s="664"/>
      <c r="BV23" s="664"/>
      <c r="BW23" s="664"/>
      <c r="BX23" s="664"/>
      <c r="BY23" s="664"/>
      <c r="BZ23" s="664"/>
      <c r="CA23" s="664"/>
      <c r="CB23" s="698"/>
      <c r="CD23" s="679" t="s">
        <v>226</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06" t="s">
        <v>290</v>
      </c>
      <c r="DM23" s="707"/>
      <c r="DN23" s="707"/>
      <c r="DO23" s="707"/>
      <c r="DP23" s="707"/>
      <c r="DQ23" s="707"/>
      <c r="DR23" s="707"/>
      <c r="DS23" s="707"/>
      <c r="DT23" s="707"/>
      <c r="DU23" s="707"/>
      <c r="DV23" s="708"/>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140</v>
      </c>
      <c r="S24" s="622"/>
      <c r="T24" s="622"/>
      <c r="U24" s="622"/>
      <c r="V24" s="622"/>
      <c r="W24" s="622"/>
      <c r="X24" s="622"/>
      <c r="Y24" s="623"/>
      <c r="Z24" s="663" t="s">
        <v>140</v>
      </c>
      <c r="AA24" s="663"/>
      <c r="AB24" s="663"/>
      <c r="AC24" s="663"/>
      <c r="AD24" s="664" t="s">
        <v>140</v>
      </c>
      <c r="AE24" s="664"/>
      <c r="AF24" s="664"/>
      <c r="AG24" s="664"/>
      <c r="AH24" s="664"/>
      <c r="AI24" s="664"/>
      <c r="AJ24" s="664"/>
      <c r="AK24" s="664"/>
      <c r="AL24" s="624" t="s">
        <v>140</v>
      </c>
      <c r="AM24" s="625"/>
      <c r="AN24" s="625"/>
      <c r="AO24" s="665"/>
      <c r="AP24" s="618" t="s">
        <v>293</v>
      </c>
      <c r="AQ24" s="699"/>
      <c r="AR24" s="699"/>
      <c r="AS24" s="699"/>
      <c r="AT24" s="699"/>
      <c r="AU24" s="699"/>
      <c r="AV24" s="699"/>
      <c r="AW24" s="699"/>
      <c r="AX24" s="699"/>
      <c r="AY24" s="699"/>
      <c r="AZ24" s="699"/>
      <c r="BA24" s="699"/>
      <c r="BB24" s="699"/>
      <c r="BC24" s="699"/>
      <c r="BD24" s="699"/>
      <c r="BE24" s="699"/>
      <c r="BF24" s="700"/>
      <c r="BG24" s="621" t="s">
        <v>140</v>
      </c>
      <c r="BH24" s="622"/>
      <c r="BI24" s="622"/>
      <c r="BJ24" s="622"/>
      <c r="BK24" s="622"/>
      <c r="BL24" s="622"/>
      <c r="BM24" s="622"/>
      <c r="BN24" s="623"/>
      <c r="BO24" s="663" t="s">
        <v>140</v>
      </c>
      <c r="BP24" s="663"/>
      <c r="BQ24" s="663"/>
      <c r="BR24" s="663"/>
      <c r="BS24" s="664" t="s">
        <v>140</v>
      </c>
      <c r="BT24" s="664"/>
      <c r="BU24" s="664"/>
      <c r="BV24" s="664"/>
      <c r="BW24" s="664"/>
      <c r="BX24" s="664"/>
      <c r="BY24" s="664"/>
      <c r="BZ24" s="664"/>
      <c r="CA24" s="664"/>
      <c r="CB24" s="698"/>
      <c r="CD24" s="676" t="s">
        <v>294</v>
      </c>
      <c r="CE24" s="677"/>
      <c r="CF24" s="677"/>
      <c r="CG24" s="677"/>
      <c r="CH24" s="677"/>
      <c r="CI24" s="677"/>
      <c r="CJ24" s="677"/>
      <c r="CK24" s="677"/>
      <c r="CL24" s="677"/>
      <c r="CM24" s="677"/>
      <c r="CN24" s="677"/>
      <c r="CO24" s="677"/>
      <c r="CP24" s="677"/>
      <c r="CQ24" s="678"/>
      <c r="CR24" s="673">
        <v>1985571</v>
      </c>
      <c r="CS24" s="674"/>
      <c r="CT24" s="674"/>
      <c r="CU24" s="674"/>
      <c r="CV24" s="674"/>
      <c r="CW24" s="674"/>
      <c r="CX24" s="674"/>
      <c r="CY24" s="702"/>
      <c r="CZ24" s="703">
        <v>34.4</v>
      </c>
      <c r="DA24" s="686"/>
      <c r="DB24" s="686"/>
      <c r="DC24" s="705"/>
      <c r="DD24" s="701">
        <v>1648337</v>
      </c>
      <c r="DE24" s="674"/>
      <c r="DF24" s="674"/>
      <c r="DG24" s="674"/>
      <c r="DH24" s="674"/>
      <c r="DI24" s="674"/>
      <c r="DJ24" s="674"/>
      <c r="DK24" s="702"/>
      <c r="DL24" s="701">
        <v>1637208</v>
      </c>
      <c r="DM24" s="674"/>
      <c r="DN24" s="674"/>
      <c r="DO24" s="674"/>
      <c r="DP24" s="674"/>
      <c r="DQ24" s="674"/>
      <c r="DR24" s="674"/>
      <c r="DS24" s="674"/>
      <c r="DT24" s="674"/>
      <c r="DU24" s="674"/>
      <c r="DV24" s="702"/>
      <c r="DW24" s="703">
        <v>45</v>
      </c>
      <c r="DX24" s="686"/>
      <c r="DY24" s="686"/>
      <c r="DZ24" s="686"/>
      <c r="EA24" s="686"/>
      <c r="EB24" s="686"/>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3818858</v>
      </c>
      <c r="S25" s="622"/>
      <c r="T25" s="622"/>
      <c r="U25" s="622"/>
      <c r="V25" s="622"/>
      <c r="W25" s="622"/>
      <c r="X25" s="622"/>
      <c r="Y25" s="623"/>
      <c r="Z25" s="663">
        <v>64</v>
      </c>
      <c r="AA25" s="663"/>
      <c r="AB25" s="663"/>
      <c r="AC25" s="663"/>
      <c r="AD25" s="664">
        <v>3578939</v>
      </c>
      <c r="AE25" s="664"/>
      <c r="AF25" s="664"/>
      <c r="AG25" s="664"/>
      <c r="AH25" s="664"/>
      <c r="AI25" s="664"/>
      <c r="AJ25" s="664"/>
      <c r="AK25" s="664"/>
      <c r="AL25" s="624">
        <v>99.3</v>
      </c>
      <c r="AM25" s="625"/>
      <c r="AN25" s="625"/>
      <c r="AO25" s="665"/>
      <c r="AP25" s="618" t="s">
        <v>296</v>
      </c>
      <c r="AQ25" s="699"/>
      <c r="AR25" s="699"/>
      <c r="AS25" s="699"/>
      <c r="AT25" s="699"/>
      <c r="AU25" s="699"/>
      <c r="AV25" s="699"/>
      <c r="AW25" s="699"/>
      <c r="AX25" s="699"/>
      <c r="AY25" s="699"/>
      <c r="AZ25" s="699"/>
      <c r="BA25" s="699"/>
      <c r="BB25" s="699"/>
      <c r="BC25" s="699"/>
      <c r="BD25" s="699"/>
      <c r="BE25" s="699"/>
      <c r="BF25" s="700"/>
      <c r="BG25" s="621" t="s">
        <v>140</v>
      </c>
      <c r="BH25" s="622"/>
      <c r="BI25" s="622"/>
      <c r="BJ25" s="622"/>
      <c r="BK25" s="622"/>
      <c r="BL25" s="622"/>
      <c r="BM25" s="622"/>
      <c r="BN25" s="623"/>
      <c r="BO25" s="663" t="s">
        <v>140</v>
      </c>
      <c r="BP25" s="663"/>
      <c r="BQ25" s="663"/>
      <c r="BR25" s="663"/>
      <c r="BS25" s="664" t="s">
        <v>140</v>
      </c>
      <c r="BT25" s="664"/>
      <c r="BU25" s="664"/>
      <c r="BV25" s="664"/>
      <c r="BW25" s="664"/>
      <c r="BX25" s="664"/>
      <c r="BY25" s="664"/>
      <c r="BZ25" s="664"/>
      <c r="CA25" s="664"/>
      <c r="CB25" s="698"/>
      <c r="CD25" s="618" t="s">
        <v>297</v>
      </c>
      <c r="CE25" s="619"/>
      <c r="CF25" s="619"/>
      <c r="CG25" s="619"/>
      <c r="CH25" s="619"/>
      <c r="CI25" s="619"/>
      <c r="CJ25" s="619"/>
      <c r="CK25" s="619"/>
      <c r="CL25" s="619"/>
      <c r="CM25" s="619"/>
      <c r="CN25" s="619"/>
      <c r="CO25" s="619"/>
      <c r="CP25" s="619"/>
      <c r="CQ25" s="620"/>
      <c r="CR25" s="621">
        <v>936155</v>
      </c>
      <c r="CS25" s="634"/>
      <c r="CT25" s="634"/>
      <c r="CU25" s="634"/>
      <c r="CV25" s="634"/>
      <c r="CW25" s="634"/>
      <c r="CX25" s="634"/>
      <c r="CY25" s="635"/>
      <c r="CZ25" s="624">
        <v>16.2</v>
      </c>
      <c r="DA25" s="636"/>
      <c r="DB25" s="636"/>
      <c r="DC25" s="637"/>
      <c r="DD25" s="627">
        <v>882202</v>
      </c>
      <c r="DE25" s="634"/>
      <c r="DF25" s="634"/>
      <c r="DG25" s="634"/>
      <c r="DH25" s="634"/>
      <c r="DI25" s="634"/>
      <c r="DJ25" s="634"/>
      <c r="DK25" s="635"/>
      <c r="DL25" s="627">
        <v>874550</v>
      </c>
      <c r="DM25" s="634"/>
      <c r="DN25" s="634"/>
      <c r="DO25" s="634"/>
      <c r="DP25" s="634"/>
      <c r="DQ25" s="634"/>
      <c r="DR25" s="634"/>
      <c r="DS25" s="634"/>
      <c r="DT25" s="634"/>
      <c r="DU25" s="634"/>
      <c r="DV25" s="635"/>
      <c r="DW25" s="624">
        <v>24</v>
      </c>
      <c r="DX25" s="636"/>
      <c r="DY25" s="636"/>
      <c r="DZ25" s="636"/>
      <c r="EA25" s="636"/>
      <c r="EB25" s="636"/>
      <c r="EC25" s="652"/>
    </row>
    <row r="26" spans="2:133" ht="11.25" customHeight="1" x14ac:dyDescent="0.15">
      <c r="B26" s="618" t="s">
        <v>298</v>
      </c>
      <c r="C26" s="619"/>
      <c r="D26" s="619"/>
      <c r="E26" s="619"/>
      <c r="F26" s="619"/>
      <c r="G26" s="619"/>
      <c r="H26" s="619"/>
      <c r="I26" s="619"/>
      <c r="J26" s="619"/>
      <c r="K26" s="619"/>
      <c r="L26" s="619"/>
      <c r="M26" s="619"/>
      <c r="N26" s="619"/>
      <c r="O26" s="619"/>
      <c r="P26" s="619"/>
      <c r="Q26" s="620"/>
      <c r="R26" s="621">
        <v>635</v>
      </c>
      <c r="S26" s="622"/>
      <c r="T26" s="622"/>
      <c r="U26" s="622"/>
      <c r="V26" s="622"/>
      <c r="W26" s="622"/>
      <c r="X26" s="622"/>
      <c r="Y26" s="623"/>
      <c r="Z26" s="663">
        <v>0</v>
      </c>
      <c r="AA26" s="663"/>
      <c r="AB26" s="663"/>
      <c r="AC26" s="663"/>
      <c r="AD26" s="664">
        <v>635</v>
      </c>
      <c r="AE26" s="664"/>
      <c r="AF26" s="664"/>
      <c r="AG26" s="664"/>
      <c r="AH26" s="664"/>
      <c r="AI26" s="664"/>
      <c r="AJ26" s="664"/>
      <c r="AK26" s="664"/>
      <c r="AL26" s="624">
        <v>0</v>
      </c>
      <c r="AM26" s="625"/>
      <c r="AN26" s="625"/>
      <c r="AO26" s="665"/>
      <c r="AP26" s="618" t="s">
        <v>299</v>
      </c>
      <c r="AQ26" s="699"/>
      <c r="AR26" s="699"/>
      <c r="AS26" s="699"/>
      <c r="AT26" s="699"/>
      <c r="AU26" s="699"/>
      <c r="AV26" s="699"/>
      <c r="AW26" s="699"/>
      <c r="AX26" s="699"/>
      <c r="AY26" s="699"/>
      <c r="AZ26" s="699"/>
      <c r="BA26" s="699"/>
      <c r="BB26" s="699"/>
      <c r="BC26" s="699"/>
      <c r="BD26" s="699"/>
      <c r="BE26" s="699"/>
      <c r="BF26" s="700"/>
      <c r="BG26" s="621" t="s">
        <v>140</v>
      </c>
      <c r="BH26" s="622"/>
      <c r="BI26" s="622"/>
      <c r="BJ26" s="622"/>
      <c r="BK26" s="622"/>
      <c r="BL26" s="622"/>
      <c r="BM26" s="622"/>
      <c r="BN26" s="623"/>
      <c r="BO26" s="663" t="s">
        <v>140</v>
      </c>
      <c r="BP26" s="663"/>
      <c r="BQ26" s="663"/>
      <c r="BR26" s="663"/>
      <c r="BS26" s="664" t="s">
        <v>140</v>
      </c>
      <c r="BT26" s="664"/>
      <c r="BU26" s="664"/>
      <c r="BV26" s="664"/>
      <c r="BW26" s="664"/>
      <c r="BX26" s="664"/>
      <c r="BY26" s="664"/>
      <c r="BZ26" s="664"/>
      <c r="CA26" s="664"/>
      <c r="CB26" s="698"/>
      <c r="CD26" s="618" t="s">
        <v>300</v>
      </c>
      <c r="CE26" s="619"/>
      <c r="CF26" s="619"/>
      <c r="CG26" s="619"/>
      <c r="CH26" s="619"/>
      <c r="CI26" s="619"/>
      <c r="CJ26" s="619"/>
      <c r="CK26" s="619"/>
      <c r="CL26" s="619"/>
      <c r="CM26" s="619"/>
      <c r="CN26" s="619"/>
      <c r="CO26" s="619"/>
      <c r="CP26" s="619"/>
      <c r="CQ26" s="620"/>
      <c r="CR26" s="621">
        <v>589985</v>
      </c>
      <c r="CS26" s="622"/>
      <c r="CT26" s="622"/>
      <c r="CU26" s="622"/>
      <c r="CV26" s="622"/>
      <c r="CW26" s="622"/>
      <c r="CX26" s="622"/>
      <c r="CY26" s="623"/>
      <c r="CZ26" s="624">
        <v>10.199999999999999</v>
      </c>
      <c r="DA26" s="636"/>
      <c r="DB26" s="636"/>
      <c r="DC26" s="637"/>
      <c r="DD26" s="627">
        <v>547012</v>
      </c>
      <c r="DE26" s="622"/>
      <c r="DF26" s="622"/>
      <c r="DG26" s="622"/>
      <c r="DH26" s="622"/>
      <c r="DI26" s="622"/>
      <c r="DJ26" s="622"/>
      <c r="DK26" s="623"/>
      <c r="DL26" s="627" t="s">
        <v>140</v>
      </c>
      <c r="DM26" s="622"/>
      <c r="DN26" s="622"/>
      <c r="DO26" s="622"/>
      <c r="DP26" s="622"/>
      <c r="DQ26" s="622"/>
      <c r="DR26" s="622"/>
      <c r="DS26" s="622"/>
      <c r="DT26" s="622"/>
      <c r="DU26" s="622"/>
      <c r="DV26" s="623"/>
      <c r="DW26" s="624" t="s">
        <v>140</v>
      </c>
      <c r="DX26" s="636"/>
      <c r="DY26" s="636"/>
      <c r="DZ26" s="636"/>
      <c r="EA26" s="636"/>
      <c r="EB26" s="636"/>
      <c r="EC26" s="652"/>
    </row>
    <row r="27" spans="2:133" ht="11.25" customHeight="1" x14ac:dyDescent="0.15">
      <c r="B27" s="618" t="s">
        <v>301</v>
      </c>
      <c r="C27" s="619"/>
      <c r="D27" s="619"/>
      <c r="E27" s="619"/>
      <c r="F27" s="619"/>
      <c r="G27" s="619"/>
      <c r="H27" s="619"/>
      <c r="I27" s="619"/>
      <c r="J27" s="619"/>
      <c r="K27" s="619"/>
      <c r="L27" s="619"/>
      <c r="M27" s="619"/>
      <c r="N27" s="619"/>
      <c r="O27" s="619"/>
      <c r="P27" s="619"/>
      <c r="Q27" s="620"/>
      <c r="R27" s="621">
        <v>49228</v>
      </c>
      <c r="S27" s="622"/>
      <c r="T27" s="622"/>
      <c r="U27" s="622"/>
      <c r="V27" s="622"/>
      <c r="W27" s="622"/>
      <c r="X27" s="622"/>
      <c r="Y27" s="623"/>
      <c r="Z27" s="663">
        <v>0.8</v>
      </c>
      <c r="AA27" s="663"/>
      <c r="AB27" s="663"/>
      <c r="AC27" s="663"/>
      <c r="AD27" s="664" t="s">
        <v>140</v>
      </c>
      <c r="AE27" s="664"/>
      <c r="AF27" s="664"/>
      <c r="AG27" s="664"/>
      <c r="AH27" s="664"/>
      <c r="AI27" s="664"/>
      <c r="AJ27" s="664"/>
      <c r="AK27" s="664"/>
      <c r="AL27" s="624" t="s">
        <v>140</v>
      </c>
      <c r="AM27" s="625"/>
      <c r="AN27" s="625"/>
      <c r="AO27" s="665"/>
      <c r="AP27" s="618" t="s">
        <v>302</v>
      </c>
      <c r="AQ27" s="619"/>
      <c r="AR27" s="619"/>
      <c r="AS27" s="619"/>
      <c r="AT27" s="619"/>
      <c r="AU27" s="619"/>
      <c r="AV27" s="619"/>
      <c r="AW27" s="619"/>
      <c r="AX27" s="619"/>
      <c r="AY27" s="619"/>
      <c r="AZ27" s="619"/>
      <c r="BA27" s="619"/>
      <c r="BB27" s="619"/>
      <c r="BC27" s="619"/>
      <c r="BD27" s="619"/>
      <c r="BE27" s="619"/>
      <c r="BF27" s="620"/>
      <c r="BG27" s="621">
        <v>783395</v>
      </c>
      <c r="BH27" s="622"/>
      <c r="BI27" s="622"/>
      <c r="BJ27" s="622"/>
      <c r="BK27" s="622"/>
      <c r="BL27" s="622"/>
      <c r="BM27" s="622"/>
      <c r="BN27" s="623"/>
      <c r="BO27" s="663">
        <v>100</v>
      </c>
      <c r="BP27" s="663"/>
      <c r="BQ27" s="663"/>
      <c r="BR27" s="663"/>
      <c r="BS27" s="664">
        <v>14642</v>
      </c>
      <c r="BT27" s="664"/>
      <c r="BU27" s="664"/>
      <c r="BV27" s="664"/>
      <c r="BW27" s="664"/>
      <c r="BX27" s="664"/>
      <c r="BY27" s="664"/>
      <c r="BZ27" s="664"/>
      <c r="CA27" s="664"/>
      <c r="CB27" s="698"/>
      <c r="CD27" s="618" t="s">
        <v>303</v>
      </c>
      <c r="CE27" s="619"/>
      <c r="CF27" s="619"/>
      <c r="CG27" s="619"/>
      <c r="CH27" s="619"/>
      <c r="CI27" s="619"/>
      <c r="CJ27" s="619"/>
      <c r="CK27" s="619"/>
      <c r="CL27" s="619"/>
      <c r="CM27" s="619"/>
      <c r="CN27" s="619"/>
      <c r="CO27" s="619"/>
      <c r="CP27" s="619"/>
      <c r="CQ27" s="620"/>
      <c r="CR27" s="621">
        <v>334709</v>
      </c>
      <c r="CS27" s="634"/>
      <c r="CT27" s="634"/>
      <c r="CU27" s="634"/>
      <c r="CV27" s="634"/>
      <c r="CW27" s="634"/>
      <c r="CX27" s="634"/>
      <c r="CY27" s="635"/>
      <c r="CZ27" s="624">
        <v>5.8</v>
      </c>
      <c r="DA27" s="636"/>
      <c r="DB27" s="636"/>
      <c r="DC27" s="637"/>
      <c r="DD27" s="627">
        <v>89185</v>
      </c>
      <c r="DE27" s="634"/>
      <c r="DF27" s="634"/>
      <c r="DG27" s="634"/>
      <c r="DH27" s="634"/>
      <c r="DI27" s="634"/>
      <c r="DJ27" s="634"/>
      <c r="DK27" s="635"/>
      <c r="DL27" s="627">
        <v>85708</v>
      </c>
      <c r="DM27" s="634"/>
      <c r="DN27" s="634"/>
      <c r="DO27" s="634"/>
      <c r="DP27" s="634"/>
      <c r="DQ27" s="634"/>
      <c r="DR27" s="634"/>
      <c r="DS27" s="634"/>
      <c r="DT27" s="634"/>
      <c r="DU27" s="634"/>
      <c r="DV27" s="635"/>
      <c r="DW27" s="624">
        <v>2.4</v>
      </c>
      <c r="DX27" s="636"/>
      <c r="DY27" s="636"/>
      <c r="DZ27" s="636"/>
      <c r="EA27" s="636"/>
      <c r="EB27" s="636"/>
      <c r="EC27" s="652"/>
    </row>
    <row r="28" spans="2:133" ht="11.25" customHeight="1" x14ac:dyDescent="0.15">
      <c r="B28" s="618" t="s">
        <v>304</v>
      </c>
      <c r="C28" s="619"/>
      <c r="D28" s="619"/>
      <c r="E28" s="619"/>
      <c r="F28" s="619"/>
      <c r="G28" s="619"/>
      <c r="H28" s="619"/>
      <c r="I28" s="619"/>
      <c r="J28" s="619"/>
      <c r="K28" s="619"/>
      <c r="L28" s="619"/>
      <c r="M28" s="619"/>
      <c r="N28" s="619"/>
      <c r="O28" s="619"/>
      <c r="P28" s="619"/>
      <c r="Q28" s="620"/>
      <c r="R28" s="621">
        <v>119075</v>
      </c>
      <c r="S28" s="622"/>
      <c r="T28" s="622"/>
      <c r="U28" s="622"/>
      <c r="V28" s="622"/>
      <c r="W28" s="622"/>
      <c r="X28" s="622"/>
      <c r="Y28" s="623"/>
      <c r="Z28" s="663">
        <v>2</v>
      </c>
      <c r="AA28" s="663"/>
      <c r="AB28" s="663"/>
      <c r="AC28" s="663"/>
      <c r="AD28" s="664" t="s">
        <v>140</v>
      </c>
      <c r="AE28" s="664"/>
      <c r="AF28" s="664"/>
      <c r="AG28" s="664"/>
      <c r="AH28" s="664"/>
      <c r="AI28" s="664"/>
      <c r="AJ28" s="664"/>
      <c r="AK28" s="664"/>
      <c r="AL28" s="624" t="s">
        <v>140</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305</v>
      </c>
      <c r="CE28" s="619"/>
      <c r="CF28" s="619"/>
      <c r="CG28" s="619"/>
      <c r="CH28" s="619"/>
      <c r="CI28" s="619"/>
      <c r="CJ28" s="619"/>
      <c r="CK28" s="619"/>
      <c r="CL28" s="619"/>
      <c r="CM28" s="619"/>
      <c r="CN28" s="619"/>
      <c r="CO28" s="619"/>
      <c r="CP28" s="619"/>
      <c r="CQ28" s="620"/>
      <c r="CR28" s="621">
        <v>714707</v>
      </c>
      <c r="CS28" s="622"/>
      <c r="CT28" s="622"/>
      <c r="CU28" s="622"/>
      <c r="CV28" s="622"/>
      <c r="CW28" s="622"/>
      <c r="CX28" s="622"/>
      <c r="CY28" s="623"/>
      <c r="CZ28" s="624">
        <v>12.4</v>
      </c>
      <c r="DA28" s="636"/>
      <c r="DB28" s="636"/>
      <c r="DC28" s="637"/>
      <c r="DD28" s="627">
        <v>676950</v>
      </c>
      <c r="DE28" s="622"/>
      <c r="DF28" s="622"/>
      <c r="DG28" s="622"/>
      <c r="DH28" s="622"/>
      <c r="DI28" s="622"/>
      <c r="DJ28" s="622"/>
      <c r="DK28" s="623"/>
      <c r="DL28" s="627">
        <v>676950</v>
      </c>
      <c r="DM28" s="622"/>
      <c r="DN28" s="622"/>
      <c r="DO28" s="622"/>
      <c r="DP28" s="622"/>
      <c r="DQ28" s="622"/>
      <c r="DR28" s="622"/>
      <c r="DS28" s="622"/>
      <c r="DT28" s="622"/>
      <c r="DU28" s="622"/>
      <c r="DV28" s="623"/>
      <c r="DW28" s="624">
        <v>18.600000000000001</v>
      </c>
      <c r="DX28" s="636"/>
      <c r="DY28" s="636"/>
      <c r="DZ28" s="636"/>
      <c r="EA28" s="636"/>
      <c r="EB28" s="636"/>
      <c r="EC28" s="652"/>
    </row>
    <row r="29" spans="2:133" ht="11.25" customHeight="1" x14ac:dyDescent="0.15">
      <c r="B29" s="618" t="s">
        <v>306</v>
      </c>
      <c r="C29" s="619"/>
      <c r="D29" s="619"/>
      <c r="E29" s="619"/>
      <c r="F29" s="619"/>
      <c r="G29" s="619"/>
      <c r="H29" s="619"/>
      <c r="I29" s="619"/>
      <c r="J29" s="619"/>
      <c r="K29" s="619"/>
      <c r="L29" s="619"/>
      <c r="M29" s="619"/>
      <c r="N29" s="619"/>
      <c r="O29" s="619"/>
      <c r="P29" s="619"/>
      <c r="Q29" s="620"/>
      <c r="R29" s="621">
        <v>15865</v>
      </c>
      <c r="S29" s="622"/>
      <c r="T29" s="622"/>
      <c r="U29" s="622"/>
      <c r="V29" s="622"/>
      <c r="W29" s="622"/>
      <c r="X29" s="622"/>
      <c r="Y29" s="623"/>
      <c r="Z29" s="663">
        <v>0.3</v>
      </c>
      <c r="AA29" s="663"/>
      <c r="AB29" s="663"/>
      <c r="AC29" s="663"/>
      <c r="AD29" s="664" t="s">
        <v>140</v>
      </c>
      <c r="AE29" s="664"/>
      <c r="AF29" s="664"/>
      <c r="AG29" s="664"/>
      <c r="AH29" s="664"/>
      <c r="AI29" s="664"/>
      <c r="AJ29" s="664"/>
      <c r="AK29" s="664"/>
      <c r="AL29" s="624" t="s">
        <v>140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307</v>
      </c>
      <c r="CE29" s="641"/>
      <c r="CF29" s="618" t="s">
        <v>72</v>
      </c>
      <c r="CG29" s="619"/>
      <c r="CH29" s="619"/>
      <c r="CI29" s="619"/>
      <c r="CJ29" s="619"/>
      <c r="CK29" s="619"/>
      <c r="CL29" s="619"/>
      <c r="CM29" s="619"/>
      <c r="CN29" s="619"/>
      <c r="CO29" s="619"/>
      <c r="CP29" s="619"/>
      <c r="CQ29" s="620"/>
      <c r="CR29" s="621">
        <v>714687</v>
      </c>
      <c r="CS29" s="634"/>
      <c r="CT29" s="634"/>
      <c r="CU29" s="634"/>
      <c r="CV29" s="634"/>
      <c r="CW29" s="634"/>
      <c r="CX29" s="634"/>
      <c r="CY29" s="635"/>
      <c r="CZ29" s="624">
        <v>12.4</v>
      </c>
      <c r="DA29" s="636"/>
      <c r="DB29" s="636"/>
      <c r="DC29" s="637"/>
      <c r="DD29" s="627">
        <v>676930</v>
      </c>
      <c r="DE29" s="634"/>
      <c r="DF29" s="634"/>
      <c r="DG29" s="634"/>
      <c r="DH29" s="634"/>
      <c r="DI29" s="634"/>
      <c r="DJ29" s="634"/>
      <c r="DK29" s="635"/>
      <c r="DL29" s="627">
        <v>676930</v>
      </c>
      <c r="DM29" s="634"/>
      <c r="DN29" s="634"/>
      <c r="DO29" s="634"/>
      <c r="DP29" s="634"/>
      <c r="DQ29" s="634"/>
      <c r="DR29" s="634"/>
      <c r="DS29" s="634"/>
      <c r="DT29" s="634"/>
      <c r="DU29" s="634"/>
      <c r="DV29" s="635"/>
      <c r="DW29" s="624">
        <v>18.600000000000001</v>
      </c>
      <c r="DX29" s="636"/>
      <c r="DY29" s="636"/>
      <c r="DZ29" s="636"/>
      <c r="EA29" s="636"/>
      <c r="EB29" s="636"/>
      <c r="EC29" s="652"/>
    </row>
    <row r="30" spans="2:133" ht="11.25" customHeight="1" x14ac:dyDescent="0.15">
      <c r="B30" s="618" t="s">
        <v>308</v>
      </c>
      <c r="C30" s="619"/>
      <c r="D30" s="619"/>
      <c r="E30" s="619"/>
      <c r="F30" s="619"/>
      <c r="G30" s="619"/>
      <c r="H30" s="619"/>
      <c r="I30" s="619"/>
      <c r="J30" s="619"/>
      <c r="K30" s="619"/>
      <c r="L30" s="619"/>
      <c r="M30" s="619"/>
      <c r="N30" s="619"/>
      <c r="O30" s="619"/>
      <c r="P30" s="619"/>
      <c r="Q30" s="620"/>
      <c r="R30" s="621">
        <v>505265</v>
      </c>
      <c r="S30" s="622"/>
      <c r="T30" s="622"/>
      <c r="U30" s="622"/>
      <c r="V30" s="622"/>
      <c r="W30" s="622"/>
      <c r="X30" s="622"/>
      <c r="Y30" s="623"/>
      <c r="Z30" s="663">
        <v>8.5</v>
      </c>
      <c r="AA30" s="663"/>
      <c r="AB30" s="663"/>
      <c r="AC30" s="663"/>
      <c r="AD30" s="664" t="s">
        <v>140</v>
      </c>
      <c r="AE30" s="664"/>
      <c r="AF30" s="664"/>
      <c r="AG30" s="664"/>
      <c r="AH30" s="664"/>
      <c r="AI30" s="664"/>
      <c r="AJ30" s="664"/>
      <c r="AK30" s="664"/>
      <c r="AL30" s="624" t="s">
        <v>140</v>
      </c>
      <c r="AM30" s="625"/>
      <c r="AN30" s="625"/>
      <c r="AO30" s="665"/>
      <c r="AP30" s="679" t="s">
        <v>226</v>
      </c>
      <c r="AQ30" s="680"/>
      <c r="AR30" s="680"/>
      <c r="AS30" s="680"/>
      <c r="AT30" s="680"/>
      <c r="AU30" s="680"/>
      <c r="AV30" s="680"/>
      <c r="AW30" s="680"/>
      <c r="AX30" s="680"/>
      <c r="AY30" s="680"/>
      <c r="AZ30" s="680"/>
      <c r="BA30" s="680"/>
      <c r="BB30" s="680"/>
      <c r="BC30" s="680"/>
      <c r="BD30" s="680"/>
      <c r="BE30" s="680"/>
      <c r="BF30" s="681"/>
      <c r="BG30" s="679" t="s">
        <v>309</v>
      </c>
      <c r="BH30" s="696"/>
      <c r="BI30" s="696"/>
      <c r="BJ30" s="696"/>
      <c r="BK30" s="696"/>
      <c r="BL30" s="696"/>
      <c r="BM30" s="696"/>
      <c r="BN30" s="696"/>
      <c r="BO30" s="696"/>
      <c r="BP30" s="696"/>
      <c r="BQ30" s="697"/>
      <c r="BR30" s="679"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710763</v>
      </c>
      <c r="CS30" s="622"/>
      <c r="CT30" s="622"/>
      <c r="CU30" s="622"/>
      <c r="CV30" s="622"/>
      <c r="CW30" s="622"/>
      <c r="CX30" s="622"/>
      <c r="CY30" s="623"/>
      <c r="CZ30" s="624">
        <v>12.3</v>
      </c>
      <c r="DA30" s="636"/>
      <c r="DB30" s="636"/>
      <c r="DC30" s="637"/>
      <c r="DD30" s="627">
        <v>674006</v>
      </c>
      <c r="DE30" s="622"/>
      <c r="DF30" s="622"/>
      <c r="DG30" s="622"/>
      <c r="DH30" s="622"/>
      <c r="DI30" s="622"/>
      <c r="DJ30" s="622"/>
      <c r="DK30" s="623"/>
      <c r="DL30" s="627">
        <v>674006</v>
      </c>
      <c r="DM30" s="622"/>
      <c r="DN30" s="622"/>
      <c r="DO30" s="622"/>
      <c r="DP30" s="622"/>
      <c r="DQ30" s="622"/>
      <c r="DR30" s="622"/>
      <c r="DS30" s="622"/>
      <c r="DT30" s="622"/>
      <c r="DU30" s="622"/>
      <c r="DV30" s="623"/>
      <c r="DW30" s="624">
        <v>18.5</v>
      </c>
      <c r="DX30" s="636"/>
      <c r="DY30" s="636"/>
      <c r="DZ30" s="636"/>
      <c r="EA30" s="636"/>
      <c r="EB30" s="636"/>
      <c r="EC30" s="652"/>
    </row>
    <row r="31" spans="2:133" ht="11.25" customHeight="1" x14ac:dyDescent="0.15">
      <c r="B31" s="688" t="s">
        <v>312</v>
      </c>
      <c r="C31" s="689"/>
      <c r="D31" s="689"/>
      <c r="E31" s="689"/>
      <c r="F31" s="689"/>
      <c r="G31" s="689"/>
      <c r="H31" s="689"/>
      <c r="I31" s="689"/>
      <c r="J31" s="689"/>
      <c r="K31" s="689"/>
      <c r="L31" s="689"/>
      <c r="M31" s="689"/>
      <c r="N31" s="689"/>
      <c r="O31" s="689"/>
      <c r="P31" s="689"/>
      <c r="Q31" s="690"/>
      <c r="R31" s="621" t="s">
        <v>140</v>
      </c>
      <c r="S31" s="622"/>
      <c r="T31" s="622"/>
      <c r="U31" s="622"/>
      <c r="V31" s="622"/>
      <c r="W31" s="622"/>
      <c r="X31" s="622"/>
      <c r="Y31" s="623"/>
      <c r="Z31" s="663" t="s">
        <v>140</v>
      </c>
      <c r="AA31" s="663"/>
      <c r="AB31" s="663"/>
      <c r="AC31" s="663"/>
      <c r="AD31" s="664" t="s">
        <v>140</v>
      </c>
      <c r="AE31" s="664"/>
      <c r="AF31" s="664"/>
      <c r="AG31" s="664"/>
      <c r="AH31" s="664"/>
      <c r="AI31" s="664"/>
      <c r="AJ31" s="664"/>
      <c r="AK31" s="664"/>
      <c r="AL31" s="624" t="s">
        <v>140</v>
      </c>
      <c r="AM31" s="625"/>
      <c r="AN31" s="625"/>
      <c r="AO31" s="665"/>
      <c r="AP31" s="691" t="s">
        <v>313</v>
      </c>
      <c r="AQ31" s="692"/>
      <c r="AR31" s="692"/>
      <c r="AS31" s="692"/>
      <c r="AT31" s="693" t="s">
        <v>314</v>
      </c>
      <c r="AU31" s="218"/>
      <c r="AV31" s="218"/>
      <c r="AW31" s="218"/>
      <c r="AX31" s="676" t="s">
        <v>192</v>
      </c>
      <c r="AY31" s="677"/>
      <c r="AZ31" s="677"/>
      <c r="BA31" s="677"/>
      <c r="BB31" s="677"/>
      <c r="BC31" s="677"/>
      <c r="BD31" s="677"/>
      <c r="BE31" s="677"/>
      <c r="BF31" s="678"/>
      <c r="BG31" s="684">
        <v>99.6</v>
      </c>
      <c r="BH31" s="685"/>
      <c r="BI31" s="685"/>
      <c r="BJ31" s="685"/>
      <c r="BK31" s="685"/>
      <c r="BL31" s="685"/>
      <c r="BM31" s="686">
        <v>97.5</v>
      </c>
      <c r="BN31" s="685"/>
      <c r="BO31" s="685"/>
      <c r="BP31" s="685"/>
      <c r="BQ31" s="687"/>
      <c r="BR31" s="684">
        <v>99.7</v>
      </c>
      <c r="BS31" s="685"/>
      <c r="BT31" s="685"/>
      <c r="BU31" s="685"/>
      <c r="BV31" s="685"/>
      <c r="BW31" s="685"/>
      <c r="BX31" s="686">
        <v>97.3</v>
      </c>
      <c r="BY31" s="685"/>
      <c r="BZ31" s="685"/>
      <c r="CA31" s="685"/>
      <c r="CB31" s="687"/>
      <c r="CD31" s="642"/>
      <c r="CE31" s="643"/>
      <c r="CF31" s="618" t="s">
        <v>315</v>
      </c>
      <c r="CG31" s="619"/>
      <c r="CH31" s="619"/>
      <c r="CI31" s="619"/>
      <c r="CJ31" s="619"/>
      <c r="CK31" s="619"/>
      <c r="CL31" s="619"/>
      <c r="CM31" s="619"/>
      <c r="CN31" s="619"/>
      <c r="CO31" s="619"/>
      <c r="CP31" s="619"/>
      <c r="CQ31" s="620"/>
      <c r="CR31" s="621">
        <v>3924</v>
      </c>
      <c r="CS31" s="634"/>
      <c r="CT31" s="634"/>
      <c r="CU31" s="634"/>
      <c r="CV31" s="634"/>
      <c r="CW31" s="634"/>
      <c r="CX31" s="634"/>
      <c r="CY31" s="635"/>
      <c r="CZ31" s="624">
        <v>0.1</v>
      </c>
      <c r="DA31" s="636"/>
      <c r="DB31" s="636"/>
      <c r="DC31" s="637"/>
      <c r="DD31" s="627">
        <v>2924</v>
      </c>
      <c r="DE31" s="634"/>
      <c r="DF31" s="634"/>
      <c r="DG31" s="634"/>
      <c r="DH31" s="634"/>
      <c r="DI31" s="634"/>
      <c r="DJ31" s="634"/>
      <c r="DK31" s="635"/>
      <c r="DL31" s="627">
        <v>2924</v>
      </c>
      <c r="DM31" s="634"/>
      <c r="DN31" s="634"/>
      <c r="DO31" s="634"/>
      <c r="DP31" s="634"/>
      <c r="DQ31" s="634"/>
      <c r="DR31" s="634"/>
      <c r="DS31" s="634"/>
      <c r="DT31" s="634"/>
      <c r="DU31" s="634"/>
      <c r="DV31" s="635"/>
      <c r="DW31" s="624">
        <v>0.1</v>
      </c>
      <c r="DX31" s="636"/>
      <c r="DY31" s="636"/>
      <c r="DZ31" s="636"/>
      <c r="EA31" s="636"/>
      <c r="EB31" s="636"/>
      <c r="EC31" s="652"/>
    </row>
    <row r="32" spans="2:133" ht="11.25" customHeight="1" x14ac:dyDescent="0.15">
      <c r="B32" s="618" t="s">
        <v>316</v>
      </c>
      <c r="C32" s="619"/>
      <c r="D32" s="619"/>
      <c r="E32" s="619"/>
      <c r="F32" s="619"/>
      <c r="G32" s="619"/>
      <c r="H32" s="619"/>
      <c r="I32" s="619"/>
      <c r="J32" s="619"/>
      <c r="K32" s="619"/>
      <c r="L32" s="619"/>
      <c r="M32" s="619"/>
      <c r="N32" s="619"/>
      <c r="O32" s="619"/>
      <c r="P32" s="619"/>
      <c r="Q32" s="620"/>
      <c r="R32" s="621">
        <v>331256</v>
      </c>
      <c r="S32" s="622"/>
      <c r="T32" s="622"/>
      <c r="U32" s="622"/>
      <c r="V32" s="622"/>
      <c r="W32" s="622"/>
      <c r="X32" s="622"/>
      <c r="Y32" s="623"/>
      <c r="Z32" s="663">
        <v>5.6</v>
      </c>
      <c r="AA32" s="663"/>
      <c r="AB32" s="663"/>
      <c r="AC32" s="663"/>
      <c r="AD32" s="664" t="s">
        <v>140</v>
      </c>
      <c r="AE32" s="664"/>
      <c r="AF32" s="664"/>
      <c r="AG32" s="664"/>
      <c r="AH32" s="664"/>
      <c r="AI32" s="664"/>
      <c r="AJ32" s="664"/>
      <c r="AK32" s="664"/>
      <c r="AL32" s="624" t="s">
        <v>140</v>
      </c>
      <c r="AM32" s="625"/>
      <c r="AN32" s="625"/>
      <c r="AO32" s="665"/>
      <c r="AP32" s="666"/>
      <c r="AQ32" s="667"/>
      <c r="AR32" s="667"/>
      <c r="AS32" s="667"/>
      <c r="AT32" s="694"/>
      <c r="AU32" s="214" t="s">
        <v>317</v>
      </c>
      <c r="AX32" s="618" t="s">
        <v>318</v>
      </c>
      <c r="AY32" s="619"/>
      <c r="AZ32" s="619"/>
      <c r="BA32" s="619"/>
      <c r="BB32" s="619"/>
      <c r="BC32" s="619"/>
      <c r="BD32" s="619"/>
      <c r="BE32" s="619"/>
      <c r="BF32" s="620"/>
      <c r="BG32" s="683">
        <v>99.7</v>
      </c>
      <c r="BH32" s="634"/>
      <c r="BI32" s="634"/>
      <c r="BJ32" s="634"/>
      <c r="BK32" s="634"/>
      <c r="BL32" s="634"/>
      <c r="BM32" s="625">
        <v>97.9</v>
      </c>
      <c r="BN32" s="634"/>
      <c r="BO32" s="634"/>
      <c r="BP32" s="634"/>
      <c r="BQ32" s="661"/>
      <c r="BR32" s="683">
        <v>99.6</v>
      </c>
      <c r="BS32" s="634"/>
      <c r="BT32" s="634"/>
      <c r="BU32" s="634"/>
      <c r="BV32" s="634"/>
      <c r="BW32" s="634"/>
      <c r="BX32" s="625">
        <v>97.5</v>
      </c>
      <c r="BY32" s="634"/>
      <c r="BZ32" s="634"/>
      <c r="CA32" s="634"/>
      <c r="CB32" s="661"/>
      <c r="CD32" s="644"/>
      <c r="CE32" s="645"/>
      <c r="CF32" s="618" t="s">
        <v>319</v>
      </c>
      <c r="CG32" s="619"/>
      <c r="CH32" s="619"/>
      <c r="CI32" s="619"/>
      <c r="CJ32" s="619"/>
      <c r="CK32" s="619"/>
      <c r="CL32" s="619"/>
      <c r="CM32" s="619"/>
      <c r="CN32" s="619"/>
      <c r="CO32" s="619"/>
      <c r="CP32" s="619"/>
      <c r="CQ32" s="620"/>
      <c r="CR32" s="621">
        <v>20</v>
      </c>
      <c r="CS32" s="622"/>
      <c r="CT32" s="622"/>
      <c r="CU32" s="622"/>
      <c r="CV32" s="622"/>
      <c r="CW32" s="622"/>
      <c r="CX32" s="622"/>
      <c r="CY32" s="623"/>
      <c r="CZ32" s="624">
        <v>0</v>
      </c>
      <c r="DA32" s="636"/>
      <c r="DB32" s="636"/>
      <c r="DC32" s="637"/>
      <c r="DD32" s="627">
        <v>20</v>
      </c>
      <c r="DE32" s="622"/>
      <c r="DF32" s="622"/>
      <c r="DG32" s="622"/>
      <c r="DH32" s="622"/>
      <c r="DI32" s="622"/>
      <c r="DJ32" s="622"/>
      <c r="DK32" s="623"/>
      <c r="DL32" s="627">
        <v>20</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320</v>
      </c>
      <c r="C33" s="619"/>
      <c r="D33" s="619"/>
      <c r="E33" s="619"/>
      <c r="F33" s="619"/>
      <c r="G33" s="619"/>
      <c r="H33" s="619"/>
      <c r="I33" s="619"/>
      <c r="J33" s="619"/>
      <c r="K33" s="619"/>
      <c r="L33" s="619"/>
      <c r="M33" s="619"/>
      <c r="N33" s="619"/>
      <c r="O33" s="619"/>
      <c r="P33" s="619"/>
      <c r="Q33" s="620"/>
      <c r="R33" s="621">
        <v>87648</v>
      </c>
      <c r="S33" s="622"/>
      <c r="T33" s="622"/>
      <c r="U33" s="622"/>
      <c r="V33" s="622"/>
      <c r="W33" s="622"/>
      <c r="X33" s="622"/>
      <c r="Y33" s="623"/>
      <c r="Z33" s="663">
        <v>1.5</v>
      </c>
      <c r="AA33" s="663"/>
      <c r="AB33" s="663"/>
      <c r="AC33" s="663"/>
      <c r="AD33" s="664" t="s">
        <v>140</v>
      </c>
      <c r="AE33" s="664"/>
      <c r="AF33" s="664"/>
      <c r="AG33" s="664"/>
      <c r="AH33" s="664"/>
      <c r="AI33" s="664"/>
      <c r="AJ33" s="664"/>
      <c r="AK33" s="664"/>
      <c r="AL33" s="624" t="s">
        <v>140</v>
      </c>
      <c r="AM33" s="625"/>
      <c r="AN33" s="625"/>
      <c r="AO33" s="665"/>
      <c r="AP33" s="668"/>
      <c r="AQ33" s="669"/>
      <c r="AR33" s="669"/>
      <c r="AS33" s="669"/>
      <c r="AT33" s="695"/>
      <c r="AU33" s="219"/>
      <c r="AV33" s="219"/>
      <c r="AW33" s="219"/>
      <c r="AX33" s="602" t="s">
        <v>321</v>
      </c>
      <c r="AY33" s="603"/>
      <c r="AZ33" s="603"/>
      <c r="BA33" s="603"/>
      <c r="BB33" s="603"/>
      <c r="BC33" s="603"/>
      <c r="BD33" s="603"/>
      <c r="BE33" s="603"/>
      <c r="BF33" s="604"/>
      <c r="BG33" s="682">
        <v>99.4</v>
      </c>
      <c r="BH33" s="606"/>
      <c r="BI33" s="606"/>
      <c r="BJ33" s="606"/>
      <c r="BK33" s="606"/>
      <c r="BL33" s="606"/>
      <c r="BM33" s="656">
        <v>96.5</v>
      </c>
      <c r="BN33" s="606"/>
      <c r="BO33" s="606"/>
      <c r="BP33" s="606"/>
      <c r="BQ33" s="650"/>
      <c r="BR33" s="682">
        <v>99.6</v>
      </c>
      <c r="BS33" s="606"/>
      <c r="BT33" s="606"/>
      <c r="BU33" s="606"/>
      <c r="BV33" s="606"/>
      <c r="BW33" s="606"/>
      <c r="BX33" s="656">
        <v>96.5</v>
      </c>
      <c r="BY33" s="606"/>
      <c r="BZ33" s="606"/>
      <c r="CA33" s="606"/>
      <c r="CB33" s="650"/>
      <c r="CD33" s="618" t="s">
        <v>322</v>
      </c>
      <c r="CE33" s="619"/>
      <c r="CF33" s="619"/>
      <c r="CG33" s="619"/>
      <c r="CH33" s="619"/>
      <c r="CI33" s="619"/>
      <c r="CJ33" s="619"/>
      <c r="CK33" s="619"/>
      <c r="CL33" s="619"/>
      <c r="CM33" s="619"/>
      <c r="CN33" s="619"/>
      <c r="CO33" s="619"/>
      <c r="CP33" s="619"/>
      <c r="CQ33" s="620"/>
      <c r="CR33" s="621">
        <v>2714445</v>
      </c>
      <c r="CS33" s="634"/>
      <c r="CT33" s="634"/>
      <c r="CU33" s="634"/>
      <c r="CV33" s="634"/>
      <c r="CW33" s="634"/>
      <c r="CX33" s="634"/>
      <c r="CY33" s="635"/>
      <c r="CZ33" s="624">
        <v>47</v>
      </c>
      <c r="DA33" s="636"/>
      <c r="DB33" s="636"/>
      <c r="DC33" s="637"/>
      <c r="DD33" s="627">
        <v>2096463</v>
      </c>
      <c r="DE33" s="634"/>
      <c r="DF33" s="634"/>
      <c r="DG33" s="634"/>
      <c r="DH33" s="634"/>
      <c r="DI33" s="634"/>
      <c r="DJ33" s="634"/>
      <c r="DK33" s="635"/>
      <c r="DL33" s="627">
        <v>1285771</v>
      </c>
      <c r="DM33" s="634"/>
      <c r="DN33" s="634"/>
      <c r="DO33" s="634"/>
      <c r="DP33" s="634"/>
      <c r="DQ33" s="634"/>
      <c r="DR33" s="634"/>
      <c r="DS33" s="634"/>
      <c r="DT33" s="634"/>
      <c r="DU33" s="634"/>
      <c r="DV33" s="635"/>
      <c r="DW33" s="624">
        <v>35.299999999999997</v>
      </c>
      <c r="DX33" s="636"/>
      <c r="DY33" s="636"/>
      <c r="DZ33" s="636"/>
      <c r="EA33" s="636"/>
      <c r="EB33" s="636"/>
      <c r="EC33" s="652"/>
    </row>
    <row r="34" spans="2:133" ht="11.25" customHeight="1" x14ac:dyDescent="0.15">
      <c r="B34" s="618" t="s">
        <v>323</v>
      </c>
      <c r="C34" s="619"/>
      <c r="D34" s="619"/>
      <c r="E34" s="619"/>
      <c r="F34" s="619"/>
      <c r="G34" s="619"/>
      <c r="H34" s="619"/>
      <c r="I34" s="619"/>
      <c r="J34" s="619"/>
      <c r="K34" s="619"/>
      <c r="L34" s="619"/>
      <c r="M34" s="619"/>
      <c r="N34" s="619"/>
      <c r="O34" s="619"/>
      <c r="P34" s="619"/>
      <c r="Q34" s="620"/>
      <c r="R34" s="621">
        <v>263659</v>
      </c>
      <c r="S34" s="622"/>
      <c r="T34" s="622"/>
      <c r="U34" s="622"/>
      <c r="V34" s="622"/>
      <c r="W34" s="622"/>
      <c r="X34" s="622"/>
      <c r="Y34" s="623"/>
      <c r="Z34" s="663">
        <v>4.4000000000000004</v>
      </c>
      <c r="AA34" s="663"/>
      <c r="AB34" s="663"/>
      <c r="AC34" s="663"/>
      <c r="AD34" s="664" t="s">
        <v>140</v>
      </c>
      <c r="AE34" s="664"/>
      <c r="AF34" s="664"/>
      <c r="AG34" s="664"/>
      <c r="AH34" s="664"/>
      <c r="AI34" s="664"/>
      <c r="AJ34" s="664"/>
      <c r="AK34" s="664"/>
      <c r="AL34" s="624" t="s">
        <v>140</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896872</v>
      </c>
      <c r="CS34" s="622"/>
      <c r="CT34" s="622"/>
      <c r="CU34" s="622"/>
      <c r="CV34" s="622"/>
      <c r="CW34" s="622"/>
      <c r="CX34" s="622"/>
      <c r="CY34" s="623"/>
      <c r="CZ34" s="624">
        <v>15.5</v>
      </c>
      <c r="DA34" s="636"/>
      <c r="DB34" s="636"/>
      <c r="DC34" s="637"/>
      <c r="DD34" s="627">
        <v>704164</v>
      </c>
      <c r="DE34" s="622"/>
      <c r="DF34" s="622"/>
      <c r="DG34" s="622"/>
      <c r="DH34" s="622"/>
      <c r="DI34" s="622"/>
      <c r="DJ34" s="622"/>
      <c r="DK34" s="623"/>
      <c r="DL34" s="627">
        <v>539740</v>
      </c>
      <c r="DM34" s="622"/>
      <c r="DN34" s="622"/>
      <c r="DO34" s="622"/>
      <c r="DP34" s="622"/>
      <c r="DQ34" s="622"/>
      <c r="DR34" s="622"/>
      <c r="DS34" s="622"/>
      <c r="DT34" s="622"/>
      <c r="DU34" s="622"/>
      <c r="DV34" s="623"/>
      <c r="DW34" s="624">
        <v>14.8</v>
      </c>
      <c r="DX34" s="636"/>
      <c r="DY34" s="636"/>
      <c r="DZ34" s="636"/>
      <c r="EA34" s="636"/>
      <c r="EB34" s="636"/>
      <c r="EC34" s="652"/>
    </row>
    <row r="35" spans="2:133" ht="11.25" customHeight="1" x14ac:dyDescent="0.15">
      <c r="B35" s="618" t="s">
        <v>325</v>
      </c>
      <c r="C35" s="619"/>
      <c r="D35" s="619"/>
      <c r="E35" s="619"/>
      <c r="F35" s="619"/>
      <c r="G35" s="619"/>
      <c r="H35" s="619"/>
      <c r="I35" s="619"/>
      <c r="J35" s="619"/>
      <c r="K35" s="619"/>
      <c r="L35" s="619"/>
      <c r="M35" s="619"/>
      <c r="N35" s="619"/>
      <c r="O35" s="619"/>
      <c r="P35" s="619"/>
      <c r="Q35" s="620"/>
      <c r="R35" s="621">
        <v>5977</v>
      </c>
      <c r="S35" s="622"/>
      <c r="T35" s="622"/>
      <c r="U35" s="622"/>
      <c r="V35" s="622"/>
      <c r="W35" s="622"/>
      <c r="X35" s="622"/>
      <c r="Y35" s="623"/>
      <c r="Z35" s="663">
        <v>0.1</v>
      </c>
      <c r="AA35" s="663"/>
      <c r="AB35" s="663"/>
      <c r="AC35" s="663"/>
      <c r="AD35" s="664" t="s">
        <v>140</v>
      </c>
      <c r="AE35" s="664"/>
      <c r="AF35" s="664"/>
      <c r="AG35" s="664"/>
      <c r="AH35" s="664"/>
      <c r="AI35" s="664"/>
      <c r="AJ35" s="664"/>
      <c r="AK35" s="664"/>
      <c r="AL35" s="624" t="s">
        <v>140</v>
      </c>
      <c r="AM35" s="625"/>
      <c r="AN35" s="625"/>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328</v>
      </c>
      <c r="CE35" s="619"/>
      <c r="CF35" s="619"/>
      <c r="CG35" s="619"/>
      <c r="CH35" s="619"/>
      <c r="CI35" s="619"/>
      <c r="CJ35" s="619"/>
      <c r="CK35" s="619"/>
      <c r="CL35" s="619"/>
      <c r="CM35" s="619"/>
      <c r="CN35" s="619"/>
      <c r="CO35" s="619"/>
      <c r="CP35" s="619"/>
      <c r="CQ35" s="620"/>
      <c r="CR35" s="621">
        <v>201770</v>
      </c>
      <c r="CS35" s="634"/>
      <c r="CT35" s="634"/>
      <c r="CU35" s="634"/>
      <c r="CV35" s="634"/>
      <c r="CW35" s="634"/>
      <c r="CX35" s="634"/>
      <c r="CY35" s="635"/>
      <c r="CZ35" s="624">
        <v>3.5</v>
      </c>
      <c r="DA35" s="636"/>
      <c r="DB35" s="636"/>
      <c r="DC35" s="637"/>
      <c r="DD35" s="627">
        <v>178778</v>
      </c>
      <c r="DE35" s="634"/>
      <c r="DF35" s="634"/>
      <c r="DG35" s="634"/>
      <c r="DH35" s="634"/>
      <c r="DI35" s="634"/>
      <c r="DJ35" s="634"/>
      <c r="DK35" s="635"/>
      <c r="DL35" s="627">
        <v>108400</v>
      </c>
      <c r="DM35" s="634"/>
      <c r="DN35" s="634"/>
      <c r="DO35" s="634"/>
      <c r="DP35" s="634"/>
      <c r="DQ35" s="634"/>
      <c r="DR35" s="634"/>
      <c r="DS35" s="634"/>
      <c r="DT35" s="634"/>
      <c r="DU35" s="634"/>
      <c r="DV35" s="635"/>
      <c r="DW35" s="624">
        <v>3</v>
      </c>
      <c r="DX35" s="636"/>
      <c r="DY35" s="636"/>
      <c r="DZ35" s="636"/>
      <c r="EA35" s="636"/>
      <c r="EB35" s="636"/>
      <c r="EC35" s="652"/>
    </row>
    <row r="36" spans="2:133" ht="11.25" customHeight="1" x14ac:dyDescent="0.15">
      <c r="B36" s="618" t="s">
        <v>329</v>
      </c>
      <c r="C36" s="619"/>
      <c r="D36" s="619"/>
      <c r="E36" s="619"/>
      <c r="F36" s="619"/>
      <c r="G36" s="619"/>
      <c r="H36" s="619"/>
      <c r="I36" s="619"/>
      <c r="J36" s="619"/>
      <c r="K36" s="619"/>
      <c r="L36" s="619"/>
      <c r="M36" s="619"/>
      <c r="N36" s="619"/>
      <c r="O36" s="619"/>
      <c r="P36" s="619"/>
      <c r="Q36" s="620"/>
      <c r="R36" s="621">
        <v>210852</v>
      </c>
      <c r="S36" s="622"/>
      <c r="T36" s="622"/>
      <c r="U36" s="622"/>
      <c r="V36" s="622"/>
      <c r="W36" s="622"/>
      <c r="X36" s="622"/>
      <c r="Y36" s="623"/>
      <c r="Z36" s="663">
        <v>3.5</v>
      </c>
      <c r="AA36" s="663"/>
      <c r="AB36" s="663"/>
      <c r="AC36" s="663"/>
      <c r="AD36" s="664" t="s">
        <v>140</v>
      </c>
      <c r="AE36" s="664"/>
      <c r="AF36" s="664"/>
      <c r="AG36" s="664"/>
      <c r="AH36" s="664"/>
      <c r="AI36" s="664"/>
      <c r="AJ36" s="664"/>
      <c r="AK36" s="664"/>
      <c r="AL36" s="624" t="s">
        <v>140</v>
      </c>
      <c r="AM36" s="625"/>
      <c r="AN36" s="625"/>
      <c r="AO36" s="665"/>
      <c r="AP36" s="222"/>
      <c r="AQ36" s="670" t="s">
        <v>330</v>
      </c>
      <c r="AR36" s="671"/>
      <c r="AS36" s="671"/>
      <c r="AT36" s="671"/>
      <c r="AU36" s="671"/>
      <c r="AV36" s="671"/>
      <c r="AW36" s="671"/>
      <c r="AX36" s="671"/>
      <c r="AY36" s="672"/>
      <c r="AZ36" s="673">
        <v>475611</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9526</v>
      </c>
      <c r="BW36" s="674"/>
      <c r="BX36" s="674"/>
      <c r="BY36" s="674"/>
      <c r="BZ36" s="674"/>
      <c r="CA36" s="674"/>
      <c r="CB36" s="675"/>
      <c r="CD36" s="618" t="s">
        <v>332</v>
      </c>
      <c r="CE36" s="619"/>
      <c r="CF36" s="619"/>
      <c r="CG36" s="619"/>
      <c r="CH36" s="619"/>
      <c r="CI36" s="619"/>
      <c r="CJ36" s="619"/>
      <c r="CK36" s="619"/>
      <c r="CL36" s="619"/>
      <c r="CM36" s="619"/>
      <c r="CN36" s="619"/>
      <c r="CO36" s="619"/>
      <c r="CP36" s="619"/>
      <c r="CQ36" s="620"/>
      <c r="CR36" s="621">
        <v>989805</v>
      </c>
      <c r="CS36" s="622"/>
      <c r="CT36" s="622"/>
      <c r="CU36" s="622"/>
      <c r="CV36" s="622"/>
      <c r="CW36" s="622"/>
      <c r="CX36" s="622"/>
      <c r="CY36" s="623"/>
      <c r="CZ36" s="624">
        <v>17.2</v>
      </c>
      <c r="DA36" s="636"/>
      <c r="DB36" s="636"/>
      <c r="DC36" s="637"/>
      <c r="DD36" s="627">
        <v>686250</v>
      </c>
      <c r="DE36" s="622"/>
      <c r="DF36" s="622"/>
      <c r="DG36" s="622"/>
      <c r="DH36" s="622"/>
      <c r="DI36" s="622"/>
      <c r="DJ36" s="622"/>
      <c r="DK36" s="623"/>
      <c r="DL36" s="627">
        <v>359027</v>
      </c>
      <c r="DM36" s="622"/>
      <c r="DN36" s="622"/>
      <c r="DO36" s="622"/>
      <c r="DP36" s="622"/>
      <c r="DQ36" s="622"/>
      <c r="DR36" s="622"/>
      <c r="DS36" s="622"/>
      <c r="DT36" s="622"/>
      <c r="DU36" s="622"/>
      <c r="DV36" s="623"/>
      <c r="DW36" s="624">
        <v>9.9</v>
      </c>
      <c r="DX36" s="636"/>
      <c r="DY36" s="636"/>
      <c r="DZ36" s="636"/>
      <c r="EA36" s="636"/>
      <c r="EB36" s="636"/>
      <c r="EC36" s="652"/>
    </row>
    <row r="37" spans="2:133" ht="11.25" customHeight="1" x14ac:dyDescent="0.15">
      <c r="B37" s="618" t="s">
        <v>333</v>
      </c>
      <c r="C37" s="619"/>
      <c r="D37" s="619"/>
      <c r="E37" s="619"/>
      <c r="F37" s="619"/>
      <c r="G37" s="619"/>
      <c r="H37" s="619"/>
      <c r="I37" s="619"/>
      <c r="J37" s="619"/>
      <c r="K37" s="619"/>
      <c r="L37" s="619"/>
      <c r="M37" s="619"/>
      <c r="N37" s="619"/>
      <c r="O37" s="619"/>
      <c r="P37" s="619"/>
      <c r="Q37" s="620"/>
      <c r="R37" s="621">
        <v>66343</v>
      </c>
      <c r="S37" s="622"/>
      <c r="T37" s="622"/>
      <c r="U37" s="622"/>
      <c r="V37" s="622"/>
      <c r="W37" s="622"/>
      <c r="X37" s="622"/>
      <c r="Y37" s="623"/>
      <c r="Z37" s="663">
        <v>1.1000000000000001</v>
      </c>
      <c r="AA37" s="663"/>
      <c r="AB37" s="663"/>
      <c r="AC37" s="663"/>
      <c r="AD37" s="664">
        <v>23062</v>
      </c>
      <c r="AE37" s="664"/>
      <c r="AF37" s="664"/>
      <c r="AG37" s="664"/>
      <c r="AH37" s="664"/>
      <c r="AI37" s="664"/>
      <c r="AJ37" s="664"/>
      <c r="AK37" s="664"/>
      <c r="AL37" s="624">
        <v>0.6</v>
      </c>
      <c r="AM37" s="625"/>
      <c r="AN37" s="625"/>
      <c r="AO37" s="665"/>
      <c r="AQ37" s="658" t="s">
        <v>334</v>
      </c>
      <c r="AR37" s="659"/>
      <c r="AS37" s="659"/>
      <c r="AT37" s="659"/>
      <c r="AU37" s="659"/>
      <c r="AV37" s="659"/>
      <c r="AW37" s="659"/>
      <c r="AX37" s="659"/>
      <c r="AY37" s="660"/>
      <c r="AZ37" s="621">
        <v>127526</v>
      </c>
      <c r="BA37" s="622"/>
      <c r="BB37" s="622"/>
      <c r="BC37" s="622"/>
      <c r="BD37" s="634"/>
      <c r="BE37" s="634"/>
      <c r="BF37" s="661"/>
      <c r="BG37" s="618" t="s">
        <v>335</v>
      </c>
      <c r="BH37" s="619"/>
      <c r="BI37" s="619"/>
      <c r="BJ37" s="619"/>
      <c r="BK37" s="619"/>
      <c r="BL37" s="619"/>
      <c r="BM37" s="619"/>
      <c r="BN37" s="619"/>
      <c r="BO37" s="619"/>
      <c r="BP37" s="619"/>
      <c r="BQ37" s="619"/>
      <c r="BR37" s="619"/>
      <c r="BS37" s="619"/>
      <c r="BT37" s="619"/>
      <c r="BU37" s="620"/>
      <c r="BV37" s="621">
        <v>8650</v>
      </c>
      <c r="BW37" s="622"/>
      <c r="BX37" s="622"/>
      <c r="BY37" s="622"/>
      <c r="BZ37" s="622"/>
      <c r="CA37" s="622"/>
      <c r="CB37" s="662"/>
      <c r="CD37" s="618" t="s">
        <v>336</v>
      </c>
      <c r="CE37" s="619"/>
      <c r="CF37" s="619"/>
      <c r="CG37" s="619"/>
      <c r="CH37" s="619"/>
      <c r="CI37" s="619"/>
      <c r="CJ37" s="619"/>
      <c r="CK37" s="619"/>
      <c r="CL37" s="619"/>
      <c r="CM37" s="619"/>
      <c r="CN37" s="619"/>
      <c r="CO37" s="619"/>
      <c r="CP37" s="619"/>
      <c r="CQ37" s="620"/>
      <c r="CR37" s="621">
        <v>426540</v>
      </c>
      <c r="CS37" s="634"/>
      <c r="CT37" s="634"/>
      <c r="CU37" s="634"/>
      <c r="CV37" s="634"/>
      <c r="CW37" s="634"/>
      <c r="CX37" s="634"/>
      <c r="CY37" s="635"/>
      <c r="CZ37" s="624">
        <v>7.4</v>
      </c>
      <c r="DA37" s="636"/>
      <c r="DB37" s="636"/>
      <c r="DC37" s="637"/>
      <c r="DD37" s="627">
        <v>326914</v>
      </c>
      <c r="DE37" s="634"/>
      <c r="DF37" s="634"/>
      <c r="DG37" s="634"/>
      <c r="DH37" s="634"/>
      <c r="DI37" s="634"/>
      <c r="DJ37" s="634"/>
      <c r="DK37" s="635"/>
      <c r="DL37" s="627">
        <v>249315</v>
      </c>
      <c r="DM37" s="634"/>
      <c r="DN37" s="634"/>
      <c r="DO37" s="634"/>
      <c r="DP37" s="634"/>
      <c r="DQ37" s="634"/>
      <c r="DR37" s="634"/>
      <c r="DS37" s="634"/>
      <c r="DT37" s="634"/>
      <c r="DU37" s="634"/>
      <c r="DV37" s="635"/>
      <c r="DW37" s="624">
        <v>6.9</v>
      </c>
      <c r="DX37" s="636"/>
      <c r="DY37" s="636"/>
      <c r="DZ37" s="636"/>
      <c r="EA37" s="636"/>
      <c r="EB37" s="636"/>
      <c r="EC37" s="652"/>
    </row>
    <row r="38" spans="2:133" ht="11.25" customHeight="1" x14ac:dyDescent="0.15">
      <c r="B38" s="618" t="s">
        <v>337</v>
      </c>
      <c r="C38" s="619"/>
      <c r="D38" s="619"/>
      <c r="E38" s="619"/>
      <c r="F38" s="619"/>
      <c r="G38" s="619"/>
      <c r="H38" s="619"/>
      <c r="I38" s="619"/>
      <c r="J38" s="619"/>
      <c r="K38" s="619"/>
      <c r="L38" s="619"/>
      <c r="M38" s="619"/>
      <c r="N38" s="619"/>
      <c r="O38" s="619"/>
      <c r="P38" s="619"/>
      <c r="Q38" s="620"/>
      <c r="R38" s="621">
        <v>492277</v>
      </c>
      <c r="S38" s="622"/>
      <c r="T38" s="622"/>
      <c r="U38" s="622"/>
      <c r="V38" s="622"/>
      <c r="W38" s="622"/>
      <c r="X38" s="622"/>
      <c r="Y38" s="623"/>
      <c r="Z38" s="663">
        <v>8.3000000000000007</v>
      </c>
      <c r="AA38" s="663"/>
      <c r="AB38" s="663"/>
      <c r="AC38" s="663"/>
      <c r="AD38" s="664" t="s">
        <v>140</v>
      </c>
      <c r="AE38" s="664"/>
      <c r="AF38" s="664"/>
      <c r="AG38" s="664"/>
      <c r="AH38" s="664"/>
      <c r="AI38" s="664"/>
      <c r="AJ38" s="664"/>
      <c r="AK38" s="664"/>
      <c r="AL38" s="624" t="s">
        <v>140</v>
      </c>
      <c r="AM38" s="625"/>
      <c r="AN38" s="625"/>
      <c r="AO38" s="665"/>
      <c r="AQ38" s="658" t="s">
        <v>338</v>
      </c>
      <c r="AR38" s="659"/>
      <c r="AS38" s="659"/>
      <c r="AT38" s="659"/>
      <c r="AU38" s="659"/>
      <c r="AV38" s="659"/>
      <c r="AW38" s="659"/>
      <c r="AX38" s="659"/>
      <c r="AY38" s="660"/>
      <c r="AZ38" s="621">
        <v>67617</v>
      </c>
      <c r="BA38" s="622"/>
      <c r="BB38" s="622"/>
      <c r="BC38" s="622"/>
      <c r="BD38" s="634"/>
      <c r="BE38" s="634"/>
      <c r="BF38" s="661"/>
      <c r="BG38" s="618" t="s">
        <v>339</v>
      </c>
      <c r="BH38" s="619"/>
      <c r="BI38" s="619"/>
      <c r="BJ38" s="619"/>
      <c r="BK38" s="619"/>
      <c r="BL38" s="619"/>
      <c r="BM38" s="619"/>
      <c r="BN38" s="619"/>
      <c r="BO38" s="619"/>
      <c r="BP38" s="619"/>
      <c r="BQ38" s="619"/>
      <c r="BR38" s="619"/>
      <c r="BS38" s="619"/>
      <c r="BT38" s="619"/>
      <c r="BU38" s="620"/>
      <c r="BV38" s="621">
        <v>783</v>
      </c>
      <c r="BW38" s="622"/>
      <c r="BX38" s="622"/>
      <c r="BY38" s="622"/>
      <c r="BZ38" s="622"/>
      <c r="CA38" s="622"/>
      <c r="CB38" s="662"/>
      <c r="CD38" s="618" t="s">
        <v>340</v>
      </c>
      <c r="CE38" s="619"/>
      <c r="CF38" s="619"/>
      <c r="CG38" s="619"/>
      <c r="CH38" s="619"/>
      <c r="CI38" s="619"/>
      <c r="CJ38" s="619"/>
      <c r="CK38" s="619"/>
      <c r="CL38" s="619"/>
      <c r="CM38" s="619"/>
      <c r="CN38" s="619"/>
      <c r="CO38" s="619"/>
      <c r="CP38" s="619"/>
      <c r="CQ38" s="620"/>
      <c r="CR38" s="621">
        <v>475611</v>
      </c>
      <c r="CS38" s="622"/>
      <c r="CT38" s="622"/>
      <c r="CU38" s="622"/>
      <c r="CV38" s="622"/>
      <c r="CW38" s="622"/>
      <c r="CX38" s="622"/>
      <c r="CY38" s="623"/>
      <c r="CZ38" s="624">
        <v>8.1999999999999993</v>
      </c>
      <c r="DA38" s="636"/>
      <c r="DB38" s="636"/>
      <c r="DC38" s="637"/>
      <c r="DD38" s="627">
        <v>423595</v>
      </c>
      <c r="DE38" s="622"/>
      <c r="DF38" s="622"/>
      <c r="DG38" s="622"/>
      <c r="DH38" s="622"/>
      <c r="DI38" s="622"/>
      <c r="DJ38" s="622"/>
      <c r="DK38" s="623"/>
      <c r="DL38" s="627">
        <v>278604</v>
      </c>
      <c r="DM38" s="622"/>
      <c r="DN38" s="622"/>
      <c r="DO38" s="622"/>
      <c r="DP38" s="622"/>
      <c r="DQ38" s="622"/>
      <c r="DR38" s="622"/>
      <c r="DS38" s="622"/>
      <c r="DT38" s="622"/>
      <c r="DU38" s="622"/>
      <c r="DV38" s="623"/>
      <c r="DW38" s="624">
        <v>7.7</v>
      </c>
      <c r="DX38" s="636"/>
      <c r="DY38" s="636"/>
      <c r="DZ38" s="636"/>
      <c r="EA38" s="636"/>
      <c r="EB38" s="636"/>
      <c r="EC38" s="652"/>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140</v>
      </c>
      <c r="S39" s="622"/>
      <c r="T39" s="622"/>
      <c r="U39" s="622"/>
      <c r="V39" s="622"/>
      <c r="W39" s="622"/>
      <c r="X39" s="622"/>
      <c r="Y39" s="623"/>
      <c r="Z39" s="663" t="s">
        <v>140</v>
      </c>
      <c r="AA39" s="663"/>
      <c r="AB39" s="663"/>
      <c r="AC39" s="663"/>
      <c r="AD39" s="664" t="s">
        <v>140</v>
      </c>
      <c r="AE39" s="664"/>
      <c r="AF39" s="664"/>
      <c r="AG39" s="664"/>
      <c r="AH39" s="664"/>
      <c r="AI39" s="664"/>
      <c r="AJ39" s="664"/>
      <c r="AK39" s="664"/>
      <c r="AL39" s="624" t="s">
        <v>140</v>
      </c>
      <c r="AM39" s="625"/>
      <c r="AN39" s="625"/>
      <c r="AO39" s="665"/>
      <c r="AQ39" s="658" t="s">
        <v>342</v>
      </c>
      <c r="AR39" s="659"/>
      <c r="AS39" s="659"/>
      <c r="AT39" s="659"/>
      <c r="AU39" s="659"/>
      <c r="AV39" s="659"/>
      <c r="AW39" s="659"/>
      <c r="AX39" s="659"/>
      <c r="AY39" s="660"/>
      <c r="AZ39" s="621">
        <v>42564</v>
      </c>
      <c r="BA39" s="622"/>
      <c r="BB39" s="622"/>
      <c r="BC39" s="622"/>
      <c r="BD39" s="634"/>
      <c r="BE39" s="634"/>
      <c r="BF39" s="661"/>
      <c r="BG39" s="618" t="s">
        <v>343</v>
      </c>
      <c r="BH39" s="619"/>
      <c r="BI39" s="619"/>
      <c r="BJ39" s="619"/>
      <c r="BK39" s="619"/>
      <c r="BL39" s="619"/>
      <c r="BM39" s="619"/>
      <c r="BN39" s="619"/>
      <c r="BO39" s="619"/>
      <c r="BP39" s="619"/>
      <c r="BQ39" s="619"/>
      <c r="BR39" s="619"/>
      <c r="BS39" s="619"/>
      <c r="BT39" s="619"/>
      <c r="BU39" s="620"/>
      <c r="BV39" s="621">
        <v>1513</v>
      </c>
      <c r="BW39" s="622"/>
      <c r="BX39" s="622"/>
      <c r="BY39" s="622"/>
      <c r="BZ39" s="622"/>
      <c r="CA39" s="622"/>
      <c r="CB39" s="662"/>
      <c r="CD39" s="618" t="s">
        <v>344</v>
      </c>
      <c r="CE39" s="619"/>
      <c r="CF39" s="619"/>
      <c r="CG39" s="619"/>
      <c r="CH39" s="619"/>
      <c r="CI39" s="619"/>
      <c r="CJ39" s="619"/>
      <c r="CK39" s="619"/>
      <c r="CL39" s="619"/>
      <c r="CM39" s="619"/>
      <c r="CN39" s="619"/>
      <c r="CO39" s="619"/>
      <c r="CP39" s="619"/>
      <c r="CQ39" s="620"/>
      <c r="CR39" s="621">
        <v>150387</v>
      </c>
      <c r="CS39" s="634"/>
      <c r="CT39" s="634"/>
      <c r="CU39" s="634"/>
      <c r="CV39" s="634"/>
      <c r="CW39" s="634"/>
      <c r="CX39" s="634"/>
      <c r="CY39" s="635"/>
      <c r="CZ39" s="624">
        <v>2.6</v>
      </c>
      <c r="DA39" s="636"/>
      <c r="DB39" s="636"/>
      <c r="DC39" s="637"/>
      <c r="DD39" s="627">
        <v>103676</v>
      </c>
      <c r="DE39" s="634"/>
      <c r="DF39" s="634"/>
      <c r="DG39" s="634"/>
      <c r="DH39" s="634"/>
      <c r="DI39" s="634"/>
      <c r="DJ39" s="634"/>
      <c r="DK39" s="635"/>
      <c r="DL39" s="627" t="s">
        <v>140</v>
      </c>
      <c r="DM39" s="634"/>
      <c r="DN39" s="634"/>
      <c r="DO39" s="634"/>
      <c r="DP39" s="634"/>
      <c r="DQ39" s="634"/>
      <c r="DR39" s="634"/>
      <c r="DS39" s="634"/>
      <c r="DT39" s="634"/>
      <c r="DU39" s="634"/>
      <c r="DV39" s="635"/>
      <c r="DW39" s="624" t="s">
        <v>140</v>
      </c>
      <c r="DX39" s="636"/>
      <c r="DY39" s="636"/>
      <c r="DZ39" s="636"/>
      <c r="EA39" s="636"/>
      <c r="EB39" s="636"/>
      <c r="EC39" s="652"/>
    </row>
    <row r="40" spans="2:133" ht="11.25" customHeight="1" x14ac:dyDescent="0.15">
      <c r="B40" s="618" t="s">
        <v>345</v>
      </c>
      <c r="C40" s="619"/>
      <c r="D40" s="619"/>
      <c r="E40" s="619"/>
      <c r="F40" s="619"/>
      <c r="G40" s="619"/>
      <c r="H40" s="619"/>
      <c r="I40" s="619"/>
      <c r="J40" s="619"/>
      <c r="K40" s="619"/>
      <c r="L40" s="619"/>
      <c r="M40" s="619"/>
      <c r="N40" s="619"/>
      <c r="O40" s="619"/>
      <c r="P40" s="619"/>
      <c r="Q40" s="620"/>
      <c r="R40" s="621">
        <v>35977</v>
      </c>
      <c r="S40" s="622"/>
      <c r="T40" s="622"/>
      <c r="U40" s="622"/>
      <c r="V40" s="622"/>
      <c r="W40" s="622"/>
      <c r="X40" s="622"/>
      <c r="Y40" s="623"/>
      <c r="Z40" s="663">
        <v>0.6</v>
      </c>
      <c r="AA40" s="663"/>
      <c r="AB40" s="663"/>
      <c r="AC40" s="663"/>
      <c r="AD40" s="664" t="s">
        <v>140</v>
      </c>
      <c r="AE40" s="664"/>
      <c r="AF40" s="664"/>
      <c r="AG40" s="664"/>
      <c r="AH40" s="664"/>
      <c r="AI40" s="664"/>
      <c r="AJ40" s="664"/>
      <c r="AK40" s="664"/>
      <c r="AL40" s="624" t="s">
        <v>140</v>
      </c>
      <c r="AM40" s="625"/>
      <c r="AN40" s="625"/>
      <c r="AO40" s="665"/>
      <c r="AQ40" s="658" t="s">
        <v>346</v>
      </c>
      <c r="AR40" s="659"/>
      <c r="AS40" s="659"/>
      <c r="AT40" s="659"/>
      <c r="AU40" s="659"/>
      <c r="AV40" s="659"/>
      <c r="AW40" s="659"/>
      <c r="AX40" s="659"/>
      <c r="AY40" s="660"/>
      <c r="AZ40" s="621" t="s">
        <v>140</v>
      </c>
      <c r="BA40" s="622"/>
      <c r="BB40" s="622"/>
      <c r="BC40" s="622"/>
      <c r="BD40" s="634"/>
      <c r="BE40" s="634"/>
      <c r="BF40" s="661"/>
      <c r="BG40" s="666" t="s">
        <v>347</v>
      </c>
      <c r="BH40" s="667"/>
      <c r="BI40" s="667"/>
      <c r="BJ40" s="667"/>
      <c r="BK40" s="667"/>
      <c r="BL40" s="223"/>
      <c r="BM40" s="619" t="s">
        <v>348</v>
      </c>
      <c r="BN40" s="619"/>
      <c r="BO40" s="619"/>
      <c r="BP40" s="619"/>
      <c r="BQ40" s="619"/>
      <c r="BR40" s="619"/>
      <c r="BS40" s="619"/>
      <c r="BT40" s="619"/>
      <c r="BU40" s="620"/>
      <c r="BV40" s="621">
        <v>154</v>
      </c>
      <c r="BW40" s="622"/>
      <c r="BX40" s="622"/>
      <c r="BY40" s="622"/>
      <c r="BZ40" s="622"/>
      <c r="CA40" s="622"/>
      <c r="CB40" s="662"/>
      <c r="CD40" s="618" t="s">
        <v>349</v>
      </c>
      <c r="CE40" s="619"/>
      <c r="CF40" s="619"/>
      <c r="CG40" s="619"/>
      <c r="CH40" s="619"/>
      <c r="CI40" s="619"/>
      <c r="CJ40" s="619"/>
      <c r="CK40" s="619"/>
      <c r="CL40" s="619"/>
      <c r="CM40" s="619"/>
      <c r="CN40" s="619"/>
      <c r="CO40" s="619"/>
      <c r="CP40" s="619"/>
      <c r="CQ40" s="620"/>
      <c r="CR40" s="621" t="s">
        <v>140</v>
      </c>
      <c r="CS40" s="622"/>
      <c r="CT40" s="622"/>
      <c r="CU40" s="622"/>
      <c r="CV40" s="622"/>
      <c r="CW40" s="622"/>
      <c r="CX40" s="622"/>
      <c r="CY40" s="623"/>
      <c r="CZ40" s="624" t="s">
        <v>140</v>
      </c>
      <c r="DA40" s="636"/>
      <c r="DB40" s="636"/>
      <c r="DC40" s="637"/>
      <c r="DD40" s="627" t="s">
        <v>140</v>
      </c>
      <c r="DE40" s="622"/>
      <c r="DF40" s="622"/>
      <c r="DG40" s="622"/>
      <c r="DH40" s="622"/>
      <c r="DI40" s="622"/>
      <c r="DJ40" s="622"/>
      <c r="DK40" s="623"/>
      <c r="DL40" s="627" t="s">
        <v>140</v>
      </c>
      <c r="DM40" s="622"/>
      <c r="DN40" s="622"/>
      <c r="DO40" s="622"/>
      <c r="DP40" s="622"/>
      <c r="DQ40" s="622"/>
      <c r="DR40" s="622"/>
      <c r="DS40" s="622"/>
      <c r="DT40" s="622"/>
      <c r="DU40" s="622"/>
      <c r="DV40" s="623"/>
      <c r="DW40" s="624" t="s">
        <v>140</v>
      </c>
      <c r="DX40" s="636"/>
      <c r="DY40" s="636"/>
      <c r="DZ40" s="636"/>
      <c r="EA40" s="636"/>
      <c r="EB40" s="636"/>
      <c r="EC40" s="652"/>
    </row>
    <row r="41" spans="2:133" ht="11.25" customHeight="1" x14ac:dyDescent="0.15">
      <c r="B41" s="602" t="s">
        <v>350</v>
      </c>
      <c r="C41" s="603"/>
      <c r="D41" s="603"/>
      <c r="E41" s="603"/>
      <c r="F41" s="603"/>
      <c r="G41" s="603"/>
      <c r="H41" s="603"/>
      <c r="I41" s="603"/>
      <c r="J41" s="603"/>
      <c r="K41" s="603"/>
      <c r="L41" s="603"/>
      <c r="M41" s="603"/>
      <c r="N41" s="603"/>
      <c r="O41" s="603"/>
      <c r="P41" s="603"/>
      <c r="Q41" s="604"/>
      <c r="R41" s="605">
        <v>5966938</v>
      </c>
      <c r="S41" s="649"/>
      <c r="T41" s="649"/>
      <c r="U41" s="649"/>
      <c r="V41" s="649"/>
      <c r="W41" s="649"/>
      <c r="X41" s="649"/>
      <c r="Y41" s="653"/>
      <c r="Z41" s="654">
        <v>100</v>
      </c>
      <c r="AA41" s="654"/>
      <c r="AB41" s="654"/>
      <c r="AC41" s="654"/>
      <c r="AD41" s="655">
        <v>3602636</v>
      </c>
      <c r="AE41" s="655"/>
      <c r="AF41" s="655"/>
      <c r="AG41" s="655"/>
      <c r="AH41" s="655"/>
      <c r="AI41" s="655"/>
      <c r="AJ41" s="655"/>
      <c r="AK41" s="655"/>
      <c r="AL41" s="608">
        <v>100</v>
      </c>
      <c r="AM41" s="656"/>
      <c r="AN41" s="656"/>
      <c r="AO41" s="657"/>
      <c r="AQ41" s="658" t="s">
        <v>351</v>
      </c>
      <c r="AR41" s="659"/>
      <c r="AS41" s="659"/>
      <c r="AT41" s="659"/>
      <c r="AU41" s="659"/>
      <c r="AV41" s="659"/>
      <c r="AW41" s="659"/>
      <c r="AX41" s="659"/>
      <c r="AY41" s="660"/>
      <c r="AZ41" s="621">
        <v>54681</v>
      </c>
      <c r="BA41" s="622"/>
      <c r="BB41" s="622"/>
      <c r="BC41" s="622"/>
      <c r="BD41" s="634"/>
      <c r="BE41" s="634"/>
      <c r="BF41" s="661"/>
      <c r="BG41" s="666"/>
      <c r="BH41" s="667"/>
      <c r="BI41" s="667"/>
      <c r="BJ41" s="667"/>
      <c r="BK41" s="667"/>
      <c r="BL41" s="223"/>
      <c r="BM41" s="619" t="s">
        <v>352</v>
      </c>
      <c r="BN41" s="619"/>
      <c r="BO41" s="619"/>
      <c r="BP41" s="619"/>
      <c r="BQ41" s="619"/>
      <c r="BR41" s="619"/>
      <c r="BS41" s="619"/>
      <c r="BT41" s="619"/>
      <c r="BU41" s="620"/>
      <c r="BV41" s="621" t="s">
        <v>353</v>
      </c>
      <c r="BW41" s="622"/>
      <c r="BX41" s="622"/>
      <c r="BY41" s="622"/>
      <c r="BZ41" s="622"/>
      <c r="CA41" s="622"/>
      <c r="CB41" s="662"/>
      <c r="CD41" s="618" t="s">
        <v>354</v>
      </c>
      <c r="CE41" s="619"/>
      <c r="CF41" s="619"/>
      <c r="CG41" s="619"/>
      <c r="CH41" s="619"/>
      <c r="CI41" s="619"/>
      <c r="CJ41" s="619"/>
      <c r="CK41" s="619"/>
      <c r="CL41" s="619"/>
      <c r="CM41" s="619"/>
      <c r="CN41" s="619"/>
      <c r="CO41" s="619"/>
      <c r="CP41" s="619"/>
      <c r="CQ41" s="620"/>
      <c r="CR41" s="621" t="s">
        <v>353</v>
      </c>
      <c r="CS41" s="634"/>
      <c r="CT41" s="634"/>
      <c r="CU41" s="634"/>
      <c r="CV41" s="634"/>
      <c r="CW41" s="634"/>
      <c r="CX41" s="634"/>
      <c r="CY41" s="635"/>
      <c r="CZ41" s="624" t="s">
        <v>353</v>
      </c>
      <c r="DA41" s="636"/>
      <c r="DB41" s="636"/>
      <c r="DC41" s="637"/>
      <c r="DD41" s="627" t="s">
        <v>353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355</v>
      </c>
      <c r="AR42" s="647"/>
      <c r="AS42" s="647"/>
      <c r="AT42" s="647"/>
      <c r="AU42" s="647"/>
      <c r="AV42" s="647"/>
      <c r="AW42" s="647"/>
      <c r="AX42" s="647"/>
      <c r="AY42" s="648"/>
      <c r="AZ42" s="605">
        <v>183223</v>
      </c>
      <c r="BA42" s="649"/>
      <c r="BB42" s="649"/>
      <c r="BC42" s="649"/>
      <c r="BD42" s="606"/>
      <c r="BE42" s="606"/>
      <c r="BF42" s="650"/>
      <c r="BG42" s="668"/>
      <c r="BH42" s="669"/>
      <c r="BI42" s="669"/>
      <c r="BJ42" s="669"/>
      <c r="BK42" s="669"/>
      <c r="BL42" s="224"/>
      <c r="BM42" s="603" t="s">
        <v>356</v>
      </c>
      <c r="BN42" s="603"/>
      <c r="BO42" s="603"/>
      <c r="BP42" s="603"/>
      <c r="BQ42" s="603"/>
      <c r="BR42" s="603"/>
      <c r="BS42" s="603"/>
      <c r="BT42" s="603"/>
      <c r="BU42" s="604"/>
      <c r="BV42" s="605">
        <v>281</v>
      </c>
      <c r="BW42" s="649"/>
      <c r="BX42" s="649"/>
      <c r="BY42" s="649"/>
      <c r="BZ42" s="649"/>
      <c r="CA42" s="649"/>
      <c r="CB42" s="651"/>
      <c r="CD42" s="618" t="s">
        <v>357</v>
      </c>
      <c r="CE42" s="619"/>
      <c r="CF42" s="619"/>
      <c r="CG42" s="619"/>
      <c r="CH42" s="619"/>
      <c r="CI42" s="619"/>
      <c r="CJ42" s="619"/>
      <c r="CK42" s="619"/>
      <c r="CL42" s="619"/>
      <c r="CM42" s="619"/>
      <c r="CN42" s="619"/>
      <c r="CO42" s="619"/>
      <c r="CP42" s="619"/>
      <c r="CQ42" s="620"/>
      <c r="CR42" s="621">
        <v>1069655</v>
      </c>
      <c r="CS42" s="634"/>
      <c r="CT42" s="634"/>
      <c r="CU42" s="634"/>
      <c r="CV42" s="634"/>
      <c r="CW42" s="634"/>
      <c r="CX42" s="634"/>
      <c r="CY42" s="635"/>
      <c r="CZ42" s="624">
        <v>18.5</v>
      </c>
      <c r="DA42" s="636"/>
      <c r="DB42" s="636"/>
      <c r="DC42" s="637"/>
      <c r="DD42" s="627">
        <v>337858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27534</v>
      </c>
      <c r="CS43" s="634"/>
      <c r="CT43" s="634"/>
      <c r="CU43" s="634"/>
      <c r="CV43" s="634"/>
      <c r="CW43" s="634"/>
      <c r="CX43" s="634"/>
      <c r="CY43" s="635"/>
      <c r="CZ43" s="624">
        <v>0.5</v>
      </c>
      <c r="DA43" s="636"/>
      <c r="DB43" s="636"/>
      <c r="DC43" s="637"/>
      <c r="DD43" s="627">
        <v>27534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1069655</v>
      </c>
      <c r="CS44" s="622"/>
      <c r="CT44" s="622"/>
      <c r="CU44" s="622"/>
      <c r="CV44" s="622"/>
      <c r="CW44" s="622"/>
      <c r="CX44" s="622"/>
      <c r="CY44" s="623"/>
      <c r="CZ44" s="624">
        <v>18.5</v>
      </c>
      <c r="DA44" s="625"/>
      <c r="DB44" s="625"/>
      <c r="DC44" s="626"/>
      <c r="DD44" s="627">
        <v>337858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543702</v>
      </c>
      <c r="CS45" s="634"/>
      <c r="CT45" s="634"/>
      <c r="CU45" s="634"/>
      <c r="CV45" s="634"/>
      <c r="CW45" s="634"/>
      <c r="CX45" s="634"/>
      <c r="CY45" s="635"/>
      <c r="CZ45" s="624">
        <v>9.4</v>
      </c>
      <c r="DA45" s="636"/>
      <c r="DB45" s="636"/>
      <c r="DC45" s="637"/>
      <c r="DD45" s="627">
        <v>110008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291886</v>
      </c>
      <c r="CS46" s="622"/>
      <c r="CT46" s="622"/>
      <c r="CU46" s="622"/>
      <c r="CV46" s="622"/>
      <c r="CW46" s="622"/>
      <c r="CX46" s="622"/>
      <c r="CY46" s="623"/>
      <c r="CZ46" s="624">
        <v>5.0999999999999996</v>
      </c>
      <c r="DA46" s="625"/>
      <c r="DB46" s="625"/>
      <c r="DC46" s="626"/>
      <c r="DD46" s="627">
        <v>155522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353</v>
      </c>
      <c r="CS47" s="634"/>
      <c r="CT47" s="634"/>
      <c r="CU47" s="634"/>
      <c r="CV47" s="634"/>
      <c r="CW47" s="634"/>
      <c r="CX47" s="634"/>
      <c r="CY47" s="635"/>
      <c r="CZ47" s="624" t="s">
        <v>353</v>
      </c>
      <c r="DA47" s="636"/>
      <c r="DB47" s="636"/>
      <c r="DC47" s="637"/>
      <c r="DD47" s="627" t="s">
        <v>353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353</v>
      </c>
      <c r="CS48" s="622"/>
      <c r="CT48" s="622"/>
      <c r="CU48" s="622"/>
      <c r="CV48" s="622"/>
      <c r="CW48" s="622"/>
      <c r="CX48" s="622"/>
      <c r="CY48" s="623"/>
      <c r="CZ48" s="624" t="s">
        <v>140</v>
      </c>
      <c r="DA48" s="625"/>
      <c r="DB48" s="625"/>
      <c r="DC48" s="626"/>
      <c r="DD48" s="627" t="s">
        <v>140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5769671</v>
      </c>
      <c r="CS49" s="606"/>
      <c r="CT49" s="606"/>
      <c r="CU49" s="606"/>
      <c r="CV49" s="606"/>
      <c r="CW49" s="606"/>
      <c r="CX49" s="606"/>
      <c r="CY49" s="607"/>
      <c r="CZ49" s="608">
        <v>100</v>
      </c>
      <c r="DA49" s="609"/>
      <c r="DB49" s="609"/>
      <c r="DC49" s="610"/>
      <c r="DD49" s="611">
        <v>4082658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bGXTYMjHl82RzzHpilwfpK5tsVKTchitrAxFc7+jKeNTdt0dHlUsxeUaKAbSRnRNWzb6ESxK8o6z5AGoj0AicA==" saltValue="l66emgZVX+N47jZJGRdk5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election activeCell="CR102" sqref="CR102:DU10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368</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369</v>
      </c>
      <c r="DK2" s="1109"/>
      <c r="DL2" s="1109"/>
      <c r="DM2" s="1109"/>
      <c r="DN2" s="1109"/>
      <c r="DO2" s="1110"/>
      <c r="DP2" s="228"/>
      <c r="DQ2" s="1108" t="s">
        <v>370</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373</v>
      </c>
      <c r="B5" s="1004"/>
      <c r="C5" s="1004"/>
      <c r="D5" s="1004"/>
      <c r="E5" s="1004"/>
      <c r="F5" s="1004"/>
      <c r="G5" s="1004"/>
      <c r="H5" s="1004"/>
      <c r="I5" s="1004"/>
      <c r="J5" s="1004"/>
      <c r="K5" s="1004"/>
      <c r="L5" s="1004"/>
      <c r="M5" s="1004"/>
      <c r="N5" s="1004"/>
      <c r="O5" s="1004"/>
      <c r="P5" s="1005"/>
      <c r="Q5" s="989" t="s">
        <v>374</v>
      </c>
      <c r="R5" s="990"/>
      <c r="S5" s="990"/>
      <c r="T5" s="990"/>
      <c r="U5" s="991"/>
      <c r="V5" s="989" t="s">
        <v>375</v>
      </c>
      <c r="W5" s="990"/>
      <c r="X5" s="990"/>
      <c r="Y5" s="990"/>
      <c r="Z5" s="991"/>
      <c r="AA5" s="989" t="s">
        <v>376</v>
      </c>
      <c r="AB5" s="990"/>
      <c r="AC5" s="990"/>
      <c r="AD5" s="990"/>
      <c r="AE5" s="990"/>
      <c r="AF5" s="1111" t="s">
        <v>377</v>
      </c>
      <c r="AG5" s="990"/>
      <c r="AH5" s="990"/>
      <c r="AI5" s="990"/>
      <c r="AJ5" s="995"/>
      <c r="AK5" s="990" t="s">
        <v>378</v>
      </c>
      <c r="AL5" s="990"/>
      <c r="AM5" s="990"/>
      <c r="AN5" s="990"/>
      <c r="AO5" s="991"/>
      <c r="AP5" s="989" t="s">
        <v>379</v>
      </c>
      <c r="AQ5" s="990"/>
      <c r="AR5" s="990"/>
      <c r="AS5" s="990"/>
      <c r="AT5" s="991"/>
      <c r="AU5" s="989" t="s">
        <v>380</v>
      </c>
      <c r="AV5" s="990"/>
      <c r="AW5" s="990"/>
      <c r="AX5" s="990"/>
      <c r="AY5" s="995"/>
      <c r="AZ5" s="232"/>
      <c r="BA5" s="232"/>
      <c r="BB5" s="232"/>
      <c r="BC5" s="232"/>
      <c r="BD5" s="232"/>
      <c r="BE5" s="233"/>
      <c r="BF5" s="233"/>
      <c r="BG5" s="233"/>
      <c r="BH5" s="233"/>
      <c r="BI5" s="233"/>
      <c r="BJ5" s="233"/>
      <c r="BK5" s="233"/>
      <c r="BL5" s="233"/>
      <c r="BM5" s="233"/>
      <c r="BN5" s="233"/>
      <c r="BO5" s="233"/>
      <c r="BP5" s="233"/>
      <c r="BQ5" s="1003" t="s">
        <v>381</v>
      </c>
      <c r="BR5" s="1004"/>
      <c r="BS5" s="1004"/>
      <c r="BT5" s="1004"/>
      <c r="BU5" s="1004"/>
      <c r="BV5" s="1004"/>
      <c r="BW5" s="1004"/>
      <c r="BX5" s="1004"/>
      <c r="BY5" s="1004"/>
      <c r="BZ5" s="1004"/>
      <c r="CA5" s="1004"/>
      <c r="CB5" s="1004"/>
      <c r="CC5" s="1004"/>
      <c r="CD5" s="1004"/>
      <c r="CE5" s="1004"/>
      <c r="CF5" s="1004"/>
      <c r="CG5" s="1005"/>
      <c r="CH5" s="989" t="s">
        <v>382</v>
      </c>
      <c r="CI5" s="990"/>
      <c r="CJ5" s="990"/>
      <c r="CK5" s="990"/>
      <c r="CL5" s="991"/>
      <c r="CM5" s="989" t="s">
        <v>383</v>
      </c>
      <c r="CN5" s="990"/>
      <c r="CO5" s="990"/>
      <c r="CP5" s="990"/>
      <c r="CQ5" s="991"/>
      <c r="CR5" s="989" t="s">
        <v>384</v>
      </c>
      <c r="CS5" s="990"/>
      <c r="CT5" s="990"/>
      <c r="CU5" s="990"/>
      <c r="CV5" s="991"/>
      <c r="CW5" s="989" t="s">
        <v>385</v>
      </c>
      <c r="CX5" s="990"/>
      <c r="CY5" s="990"/>
      <c r="CZ5" s="990"/>
      <c r="DA5" s="991"/>
      <c r="DB5" s="989" t="s">
        <v>386</v>
      </c>
      <c r="DC5" s="990"/>
      <c r="DD5" s="990"/>
      <c r="DE5" s="990"/>
      <c r="DF5" s="991"/>
      <c r="DG5" s="1101" t="s">
        <v>387</v>
      </c>
      <c r="DH5" s="1102"/>
      <c r="DI5" s="1102"/>
      <c r="DJ5" s="1102"/>
      <c r="DK5" s="1103"/>
      <c r="DL5" s="1101" t="s">
        <v>388</v>
      </c>
      <c r="DM5" s="1102"/>
      <c r="DN5" s="1102"/>
      <c r="DO5" s="1102"/>
      <c r="DP5" s="1103"/>
      <c r="DQ5" s="989" t="s">
        <v>389</v>
      </c>
      <c r="DR5" s="990"/>
      <c r="DS5" s="990"/>
      <c r="DT5" s="990"/>
      <c r="DU5" s="991"/>
      <c r="DV5" s="989" t="s">
        <v>380</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390</v>
      </c>
      <c r="C7" s="1045"/>
      <c r="D7" s="1045"/>
      <c r="E7" s="1045"/>
      <c r="F7" s="1045"/>
      <c r="G7" s="1045"/>
      <c r="H7" s="1045"/>
      <c r="I7" s="1045"/>
      <c r="J7" s="1045"/>
      <c r="K7" s="1045"/>
      <c r="L7" s="1045"/>
      <c r="M7" s="1045"/>
      <c r="N7" s="1045"/>
      <c r="O7" s="1045"/>
      <c r="P7" s="1046"/>
      <c r="Q7" s="1090">
        <v>5967</v>
      </c>
      <c r="R7" s="1091"/>
      <c r="S7" s="1091"/>
      <c r="T7" s="1091"/>
      <c r="U7" s="1091"/>
      <c r="V7" s="1091">
        <v>5770</v>
      </c>
      <c r="W7" s="1091"/>
      <c r="X7" s="1091"/>
      <c r="Y7" s="1091"/>
      <c r="Z7" s="1091"/>
      <c r="AA7" s="1091">
        <v>197</v>
      </c>
      <c r="AB7" s="1091"/>
      <c r="AC7" s="1091"/>
      <c r="AD7" s="1091"/>
      <c r="AE7" s="1092"/>
      <c r="AF7" s="1093">
        <v>197</v>
      </c>
      <c r="AG7" s="1094"/>
      <c r="AH7" s="1094"/>
      <c r="AI7" s="1094"/>
      <c r="AJ7" s="1095"/>
      <c r="AK7" s="1096">
        <v>6</v>
      </c>
      <c r="AL7" s="1097"/>
      <c r="AM7" s="1097"/>
      <c r="AN7" s="1097"/>
      <c r="AO7" s="1097"/>
      <c r="AP7" s="1097">
        <v>6342</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578</v>
      </c>
      <c r="BT7" s="1088"/>
      <c r="BU7" s="1088"/>
      <c r="BV7" s="1088"/>
      <c r="BW7" s="1088"/>
      <c r="BX7" s="1088"/>
      <c r="BY7" s="1088"/>
      <c r="BZ7" s="1088"/>
      <c r="CA7" s="1088"/>
      <c r="CB7" s="1088"/>
      <c r="CC7" s="1088"/>
      <c r="CD7" s="1088"/>
      <c r="CE7" s="1088"/>
      <c r="CF7" s="1088"/>
      <c r="CG7" s="1100"/>
      <c r="CH7" s="1084">
        <v>6</v>
      </c>
      <c r="CI7" s="1085"/>
      <c r="CJ7" s="1085"/>
      <c r="CK7" s="1085"/>
      <c r="CL7" s="1086"/>
      <c r="CM7" s="1084">
        <v>90</v>
      </c>
      <c r="CN7" s="1085"/>
      <c r="CO7" s="1085"/>
      <c r="CP7" s="1085"/>
      <c r="CQ7" s="1086"/>
      <c r="CR7" s="1084">
        <v>10</v>
      </c>
      <c r="CS7" s="1085"/>
      <c r="CT7" s="1085"/>
      <c r="CU7" s="1085"/>
      <c r="CV7" s="1086"/>
      <c r="CW7" s="1084" t="s">
        <v>511</v>
      </c>
      <c r="CX7" s="1085"/>
      <c r="CY7" s="1085"/>
      <c r="CZ7" s="1085"/>
      <c r="DA7" s="1086"/>
      <c r="DB7" s="1084" t="s">
        <v>511</v>
      </c>
      <c r="DC7" s="1085"/>
      <c r="DD7" s="1085"/>
      <c r="DE7" s="1085"/>
      <c r="DF7" s="1086"/>
      <c r="DG7" s="1084" t="s">
        <v>511</v>
      </c>
      <c r="DH7" s="1085"/>
      <c r="DI7" s="1085"/>
      <c r="DJ7" s="1085"/>
      <c r="DK7" s="1086"/>
      <c r="DL7" s="1084" t="s">
        <v>511</v>
      </c>
      <c r="DM7" s="1085"/>
      <c r="DN7" s="1085"/>
      <c r="DO7" s="1085"/>
      <c r="DP7" s="1086"/>
      <c r="DQ7" s="1084" t="s">
        <v>511</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5967</v>
      </c>
      <c r="R23" s="1061"/>
      <c r="S23" s="1061"/>
      <c r="T23" s="1061"/>
      <c r="U23" s="1061"/>
      <c r="V23" s="1061">
        <v>5770</v>
      </c>
      <c r="W23" s="1061"/>
      <c r="X23" s="1061"/>
      <c r="Y23" s="1061"/>
      <c r="Z23" s="1061"/>
      <c r="AA23" s="1061">
        <v>197</v>
      </c>
      <c r="AB23" s="1061"/>
      <c r="AC23" s="1061"/>
      <c r="AD23" s="1061"/>
      <c r="AE23" s="1068"/>
      <c r="AF23" s="1069">
        <v>197</v>
      </c>
      <c r="AG23" s="1061"/>
      <c r="AH23" s="1061"/>
      <c r="AI23" s="1061"/>
      <c r="AJ23" s="1070"/>
      <c r="AK23" s="1071"/>
      <c r="AL23" s="1072"/>
      <c r="AM23" s="1072"/>
      <c r="AN23" s="1072"/>
      <c r="AO23" s="1072"/>
      <c r="AP23" s="1061">
        <v>6342</v>
      </c>
      <c r="AQ23" s="1061"/>
      <c r="AR23" s="1061"/>
      <c r="AS23" s="1061"/>
      <c r="AT23" s="1061"/>
      <c r="AU23" s="1062"/>
      <c r="AV23" s="1062"/>
      <c r="AW23" s="1062"/>
      <c r="AX23" s="1062"/>
      <c r="AY23" s="1063"/>
      <c r="AZ23" s="1064" t="s">
        <v>140</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373</v>
      </c>
      <c r="B26" s="1004"/>
      <c r="C26" s="1004"/>
      <c r="D26" s="1004"/>
      <c r="E26" s="1004"/>
      <c r="F26" s="1004"/>
      <c r="G26" s="1004"/>
      <c r="H26" s="1004"/>
      <c r="I26" s="1004"/>
      <c r="J26" s="1004"/>
      <c r="K26" s="1004"/>
      <c r="L26" s="1004"/>
      <c r="M26" s="1004"/>
      <c r="N26" s="1004"/>
      <c r="O26" s="1004"/>
      <c r="P26" s="1005"/>
      <c r="Q26" s="989" t="s">
        <v>396</v>
      </c>
      <c r="R26" s="990"/>
      <c r="S26" s="990"/>
      <c r="T26" s="990"/>
      <c r="U26" s="991"/>
      <c r="V26" s="989" t="s">
        <v>397</v>
      </c>
      <c r="W26" s="990"/>
      <c r="X26" s="990"/>
      <c r="Y26" s="990"/>
      <c r="Z26" s="991"/>
      <c r="AA26" s="989" t="s">
        <v>398</v>
      </c>
      <c r="AB26" s="990"/>
      <c r="AC26" s="990"/>
      <c r="AD26" s="990"/>
      <c r="AE26" s="990"/>
      <c r="AF26" s="1055" t="s">
        <v>399</v>
      </c>
      <c r="AG26" s="1010"/>
      <c r="AH26" s="1010"/>
      <c r="AI26" s="1010"/>
      <c r="AJ26" s="1056"/>
      <c r="AK26" s="990" t="s">
        <v>400</v>
      </c>
      <c r="AL26" s="990"/>
      <c r="AM26" s="990"/>
      <c r="AN26" s="990"/>
      <c r="AO26" s="991"/>
      <c r="AP26" s="989" t="s">
        <v>401</v>
      </c>
      <c r="AQ26" s="990"/>
      <c r="AR26" s="990"/>
      <c r="AS26" s="990"/>
      <c r="AT26" s="991"/>
      <c r="AU26" s="989" t="s">
        <v>402</v>
      </c>
      <c r="AV26" s="990"/>
      <c r="AW26" s="990"/>
      <c r="AX26" s="990"/>
      <c r="AY26" s="991"/>
      <c r="AZ26" s="989" t="s">
        <v>403</v>
      </c>
      <c r="BA26" s="990"/>
      <c r="BB26" s="990"/>
      <c r="BC26" s="990"/>
      <c r="BD26" s="991"/>
      <c r="BE26" s="989" t="s">
        <v>380</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404</v>
      </c>
      <c r="C28" s="1045"/>
      <c r="D28" s="1045"/>
      <c r="E28" s="1045"/>
      <c r="F28" s="1045"/>
      <c r="G28" s="1045"/>
      <c r="H28" s="1045"/>
      <c r="I28" s="1045"/>
      <c r="J28" s="1045"/>
      <c r="K28" s="1045"/>
      <c r="L28" s="1045"/>
      <c r="M28" s="1045"/>
      <c r="N28" s="1045"/>
      <c r="O28" s="1045"/>
      <c r="P28" s="1046"/>
      <c r="Q28" s="1047">
        <v>739</v>
      </c>
      <c r="R28" s="1048"/>
      <c r="S28" s="1048"/>
      <c r="T28" s="1048"/>
      <c r="U28" s="1048"/>
      <c r="V28" s="1048">
        <v>729</v>
      </c>
      <c r="W28" s="1048"/>
      <c r="X28" s="1048"/>
      <c r="Y28" s="1048"/>
      <c r="Z28" s="1048"/>
      <c r="AA28" s="1048">
        <v>10</v>
      </c>
      <c r="AB28" s="1048"/>
      <c r="AC28" s="1048"/>
      <c r="AD28" s="1048"/>
      <c r="AE28" s="1049"/>
      <c r="AF28" s="1050">
        <v>10</v>
      </c>
      <c r="AG28" s="1048"/>
      <c r="AH28" s="1048"/>
      <c r="AI28" s="1048"/>
      <c r="AJ28" s="1051"/>
      <c r="AK28" s="1052">
        <v>85</v>
      </c>
      <c r="AL28" s="1053"/>
      <c r="AM28" s="1053"/>
      <c r="AN28" s="1053"/>
      <c r="AO28" s="1053"/>
      <c r="AP28" s="1053" t="s">
        <v>511</v>
      </c>
      <c r="AQ28" s="1053"/>
      <c r="AR28" s="1053"/>
      <c r="AS28" s="1053"/>
      <c r="AT28" s="1053"/>
      <c r="AU28" s="1053" t="s">
        <v>511</v>
      </c>
      <c r="AV28" s="1053"/>
      <c r="AW28" s="1053"/>
      <c r="AX28" s="1053"/>
      <c r="AY28" s="1053"/>
      <c r="AZ28" s="1054" t="s">
        <v>511</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535</v>
      </c>
      <c r="R29" s="1039"/>
      <c r="S29" s="1039"/>
      <c r="T29" s="1039"/>
      <c r="U29" s="1039"/>
      <c r="V29" s="1039">
        <v>496</v>
      </c>
      <c r="W29" s="1039"/>
      <c r="X29" s="1039"/>
      <c r="Y29" s="1039"/>
      <c r="Z29" s="1039"/>
      <c r="AA29" s="1039">
        <v>39</v>
      </c>
      <c r="AB29" s="1039"/>
      <c r="AC29" s="1039"/>
      <c r="AD29" s="1039"/>
      <c r="AE29" s="1040"/>
      <c r="AF29" s="1035">
        <v>39</v>
      </c>
      <c r="AG29" s="1036"/>
      <c r="AH29" s="1036"/>
      <c r="AI29" s="1036"/>
      <c r="AJ29" s="1037"/>
      <c r="AK29" s="980">
        <v>101</v>
      </c>
      <c r="AL29" s="971"/>
      <c r="AM29" s="971"/>
      <c r="AN29" s="971"/>
      <c r="AO29" s="971"/>
      <c r="AP29" s="971" t="s">
        <v>511</v>
      </c>
      <c r="AQ29" s="971"/>
      <c r="AR29" s="971"/>
      <c r="AS29" s="971"/>
      <c r="AT29" s="971"/>
      <c r="AU29" s="971" t="s">
        <v>511</v>
      </c>
      <c r="AV29" s="971"/>
      <c r="AW29" s="971"/>
      <c r="AX29" s="971"/>
      <c r="AY29" s="971"/>
      <c r="AZ29" s="1041" t="s">
        <v>511</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96</v>
      </c>
      <c r="R30" s="1039"/>
      <c r="S30" s="1039"/>
      <c r="T30" s="1039"/>
      <c r="U30" s="1039"/>
      <c r="V30" s="1039">
        <v>95</v>
      </c>
      <c r="W30" s="1039"/>
      <c r="X30" s="1039"/>
      <c r="Y30" s="1039"/>
      <c r="Z30" s="1039"/>
      <c r="AA30" s="1039">
        <v>1</v>
      </c>
      <c r="AB30" s="1039"/>
      <c r="AC30" s="1039"/>
      <c r="AD30" s="1039"/>
      <c r="AE30" s="1040"/>
      <c r="AF30" s="1035">
        <v>1</v>
      </c>
      <c r="AG30" s="1036"/>
      <c r="AH30" s="1036"/>
      <c r="AI30" s="1036"/>
      <c r="AJ30" s="1037"/>
      <c r="AK30" s="980">
        <v>30</v>
      </c>
      <c r="AL30" s="971"/>
      <c r="AM30" s="971"/>
      <c r="AN30" s="971"/>
      <c r="AO30" s="971"/>
      <c r="AP30" s="971" t="s">
        <v>511</v>
      </c>
      <c r="AQ30" s="971"/>
      <c r="AR30" s="971"/>
      <c r="AS30" s="971"/>
      <c r="AT30" s="971"/>
      <c r="AU30" s="971" t="s">
        <v>511</v>
      </c>
      <c r="AV30" s="971"/>
      <c r="AW30" s="971"/>
      <c r="AX30" s="971"/>
      <c r="AY30" s="971"/>
      <c r="AZ30" s="1041" t="s">
        <v>511</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261</v>
      </c>
      <c r="R31" s="1039"/>
      <c r="S31" s="1039"/>
      <c r="T31" s="1039"/>
      <c r="U31" s="1039"/>
      <c r="V31" s="1039">
        <v>249</v>
      </c>
      <c r="W31" s="1039"/>
      <c r="X31" s="1039"/>
      <c r="Y31" s="1039"/>
      <c r="Z31" s="1039"/>
      <c r="AA31" s="1039">
        <v>12</v>
      </c>
      <c r="AB31" s="1039"/>
      <c r="AC31" s="1039"/>
      <c r="AD31" s="1039"/>
      <c r="AE31" s="1040"/>
      <c r="AF31" s="1035">
        <v>12</v>
      </c>
      <c r="AG31" s="1036"/>
      <c r="AH31" s="1036"/>
      <c r="AI31" s="1036"/>
      <c r="AJ31" s="1037"/>
      <c r="AK31" s="980">
        <v>43</v>
      </c>
      <c r="AL31" s="971"/>
      <c r="AM31" s="971"/>
      <c r="AN31" s="971"/>
      <c r="AO31" s="971"/>
      <c r="AP31" s="971">
        <v>11</v>
      </c>
      <c r="AQ31" s="971"/>
      <c r="AR31" s="971"/>
      <c r="AS31" s="971"/>
      <c r="AT31" s="971"/>
      <c r="AU31" s="971" t="s">
        <v>511</v>
      </c>
      <c r="AV31" s="971"/>
      <c r="AW31" s="971"/>
      <c r="AX31" s="971"/>
      <c r="AY31" s="971"/>
      <c r="AZ31" s="1041" t="s">
        <v>511</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424</v>
      </c>
      <c r="R32" s="1039"/>
      <c r="S32" s="1039"/>
      <c r="T32" s="1039"/>
      <c r="U32" s="1039"/>
      <c r="V32" s="1039">
        <v>334</v>
      </c>
      <c r="W32" s="1039"/>
      <c r="X32" s="1039"/>
      <c r="Y32" s="1039"/>
      <c r="Z32" s="1039"/>
      <c r="AA32" s="1039">
        <v>90</v>
      </c>
      <c r="AB32" s="1039"/>
      <c r="AC32" s="1039"/>
      <c r="AD32" s="1039"/>
      <c r="AE32" s="1040"/>
      <c r="AF32" s="1035">
        <v>90</v>
      </c>
      <c r="AG32" s="1036"/>
      <c r="AH32" s="1036"/>
      <c r="AI32" s="1036"/>
      <c r="AJ32" s="1037"/>
      <c r="AK32" s="980">
        <v>68</v>
      </c>
      <c r="AL32" s="971"/>
      <c r="AM32" s="971"/>
      <c r="AN32" s="971"/>
      <c r="AO32" s="971"/>
      <c r="AP32" s="971">
        <v>925</v>
      </c>
      <c r="AQ32" s="971"/>
      <c r="AR32" s="971"/>
      <c r="AS32" s="971"/>
      <c r="AT32" s="971"/>
      <c r="AU32" s="971">
        <v>530</v>
      </c>
      <c r="AV32" s="971"/>
      <c r="AW32" s="971"/>
      <c r="AX32" s="971"/>
      <c r="AY32" s="971"/>
      <c r="AZ32" s="1041" t="s">
        <v>511</v>
      </c>
      <c r="BA32" s="1041"/>
      <c r="BB32" s="1041"/>
      <c r="BC32" s="1041"/>
      <c r="BD32" s="1041"/>
      <c r="BE32" s="972" t="s">
        <v>409</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410</v>
      </c>
      <c r="C33" s="1031"/>
      <c r="D33" s="1031"/>
      <c r="E33" s="1031"/>
      <c r="F33" s="1031"/>
      <c r="G33" s="1031"/>
      <c r="H33" s="1031"/>
      <c r="I33" s="1031"/>
      <c r="J33" s="1031"/>
      <c r="K33" s="1031"/>
      <c r="L33" s="1031"/>
      <c r="M33" s="1031"/>
      <c r="N33" s="1031"/>
      <c r="O33" s="1031"/>
      <c r="P33" s="1032"/>
      <c r="Q33" s="1038">
        <v>250</v>
      </c>
      <c r="R33" s="1039"/>
      <c r="S33" s="1039"/>
      <c r="T33" s="1039"/>
      <c r="U33" s="1039"/>
      <c r="V33" s="1039">
        <v>231</v>
      </c>
      <c r="W33" s="1039"/>
      <c r="X33" s="1039"/>
      <c r="Y33" s="1039"/>
      <c r="Z33" s="1039"/>
      <c r="AA33" s="1039">
        <v>19</v>
      </c>
      <c r="AB33" s="1039"/>
      <c r="AC33" s="1039"/>
      <c r="AD33" s="1039"/>
      <c r="AE33" s="1040"/>
      <c r="AF33" s="1035">
        <v>19</v>
      </c>
      <c r="AG33" s="1036"/>
      <c r="AH33" s="1036"/>
      <c r="AI33" s="1036"/>
      <c r="AJ33" s="1037"/>
      <c r="AK33" s="980">
        <v>128</v>
      </c>
      <c r="AL33" s="971"/>
      <c r="AM33" s="971"/>
      <c r="AN33" s="971"/>
      <c r="AO33" s="971"/>
      <c r="AP33" s="971">
        <v>586</v>
      </c>
      <c r="AQ33" s="971"/>
      <c r="AR33" s="971"/>
      <c r="AS33" s="971"/>
      <c r="AT33" s="971"/>
      <c r="AU33" s="971">
        <v>586</v>
      </c>
      <c r="AV33" s="971"/>
      <c r="AW33" s="971"/>
      <c r="AX33" s="971"/>
      <c r="AY33" s="971"/>
      <c r="AZ33" s="1041" t="s">
        <v>511</v>
      </c>
      <c r="BA33" s="1041"/>
      <c r="BB33" s="1041"/>
      <c r="BC33" s="1041"/>
      <c r="BD33" s="1041"/>
      <c r="BE33" s="972" t="s">
        <v>411</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392</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171</v>
      </c>
      <c r="AG63" s="959"/>
      <c r="AH63" s="959"/>
      <c r="AI63" s="959"/>
      <c r="AJ63" s="1022"/>
      <c r="AK63" s="1023"/>
      <c r="AL63" s="963"/>
      <c r="AM63" s="963"/>
      <c r="AN63" s="963"/>
      <c r="AO63" s="963"/>
      <c r="AP63" s="959">
        <v>1522</v>
      </c>
      <c r="AQ63" s="959"/>
      <c r="AR63" s="959"/>
      <c r="AS63" s="959"/>
      <c r="AT63" s="959"/>
      <c r="AU63" s="959">
        <v>1116</v>
      </c>
      <c r="AV63" s="959"/>
      <c r="AW63" s="959"/>
      <c r="AX63" s="959"/>
      <c r="AY63" s="959"/>
      <c r="AZ63" s="1017"/>
      <c r="BA63" s="1017"/>
      <c r="BB63" s="1017"/>
      <c r="BC63" s="1017"/>
      <c r="BD63" s="1017"/>
      <c r="BE63" s="960"/>
      <c r="BF63" s="960"/>
      <c r="BG63" s="960"/>
      <c r="BH63" s="960"/>
      <c r="BI63" s="961"/>
      <c r="BJ63" s="1018" t="s">
        <v>140</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415</v>
      </c>
      <c r="B66" s="1004"/>
      <c r="C66" s="1004"/>
      <c r="D66" s="1004"/>
      <c r="E66" s="1004"/>
      <c r="F66" s="1004"/>
      <c r="G66" s="1004"/>
      <c r="H66" s="1004"/>
      <c r="I66" s="1004"/>
      <c r="J66" s="1004"/>
      <c r="K66" s="1004"/>
      <c r="L66" s="1004"/>
      <c r="M66" s="1004"/>
      <c r="N66" s="1004"/>
      <c r="O66" s="1004"/>
      <c r="P66" s="1005"/>
      <c r="Q66" s="989" t="s">
        <v>396</v>
      </c>
      <c r="R66" s="990"/>
      <c r="S66" s="990"/>
      <c r="T66" s="990"/>
      <c r="U66" s="991"/>
      <c r="V66" s="989" t="s">
        <v>416</v>
      </c>
      <c r="W66" s="990"/>
      <c r="X66" s="990"/>
      <c r="Y66" s="990"/>
      <c r="Z66" s="991"/>
      <c r="AA66" s="989" t="s">
        <v>398</v>
      </c>
      <c r="AB66" s="990"/>
      <c r="AC66" s="990"/>
      <c r="AD66" s="990"/>
      <c r="AE66" s="991"/>
      <c r="AF66" s="1009" t="s">
        <v>417</v>
      </c>
      <c r="AG66" s="1010"/>
      <c r="AH66" s="1010"/>
      <c r="AI66" s="1010"/>
      <c r="AJ66" s="1011"/>
      <c r="AK66" s="989" t="s">
        <v>400</v>
      </c>
      <c r="AL66" s="1004"/>
      <c r="AM66" s="1004"/>
      <c r="AN66" s="1004"/>
      <c r="AO66" s="1005"/>
      <c r="AP66" s="989" t="s">
        <v>418</v>
      </c>
      <c r="AQ66" s="990"/>
      <c r="AR66" s="990"/>
      <c r="AS66" s="990"/>
      <c r="AT66" s="991"/>
      <c r="AU66" s="989" t="s">
        <v>419</v>
      </c>
      <c r="AV66" s="990"/>
      <c r="AW66" s="990"/>
      <c r="AX66" s="990"/>
      <c r="AY66" s="991"/>
      <c r="AZ66" s="989" t="s">
        <v>380</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575</v>
      </c>
      <c r="C68" s="986"/>
      <c r="D68" s="986"/>
      <c r="E68" s="986"/>
      <c r="F68" s="986"/>
      <c r="G68" s="986"/>
      <c r="H68" s="986"/>
      <c r="I68" s="986"/>
      <c r="J68" s="986"/>
      <c r="K68" s="986"/>
      <c r="L68" s="986"/>
      <c r="M68" s="986"/>
      <c r="N68" s="986"/>
      <c r="O68" s="986"/>
      <c r="P68" s="987"/>
      <c r="Q68" s="988">
        <v>2072</v>
      </c>
      <c r="R68" s="982"/>
      <c r="S68" s="982"/>
      <c r="T68" s="982"/>
      <c r="U68" s="982"/>
      <c r="V68" s="982">
        <v>1998</v>
      </c>
      <c r="W68" s="982"/>
      <c r="X68" s="982"/>
      <c r="Y68" s="982"/>
      <c r="Z68" s="982"/>
      <c r="AA68" s="982">
        <v>74</v>
      </c>
      <c r="AB68" s="982"/>
      <c r="AC68" s="982"/>
      <c r="AD68" s="982"/>
      <c r="AE68" s="982"/>
      <c r="AF68" s="982">
        <v>74</v>
      </c>
      <c r="AG68" s="982"/>
      <c r="AH68" s="982"/>
      <c r="AI68" s="982"/>
      <c r="AJ68" s="982"/>
      <c r="AK68" s="982" t="s">
        <v>511</v>
      </c>
      <c r="AL68" s="982"/>
      <c r="AM68" s="982"/>
      <c r="AN68" s="982"/>
      <c r="AO68" s="982"/>
      <c r="AP68" s="982" t="s">
        <v>511</v>
      </c>
      <c r="AQ68" s="982"/>
      <c r="AR68" s="982"/>
      <c r="AS68" s="982"/>
      <c r="AT68" s="982"/>
      <c r="AU68" s="982" t="s">
        <v>511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576</v>
      </c>
      <c r="C69" s="975"/>
      <c r="D69" s="975"/>
      <c r="E69" s="975"/>
      <c r="F69" s="975"/>
      <c r="G69" s="975"/>
      <c r="H69" s="975"/>
      <c r="I69" s="975"/>
      <c r="J69" s="975"/>
      <c r="K69" s="975"/>
      <c r="L69" s="975"/>
      <c r="M69" s="975"/>
      <c r="N69" s="975"/>
      <c r="O69" s="975"/>
      <c r="P69" s="976"/>
      <c r="Q69" s="977">
        <v>17</v>
      </c>
      <c r="R69" s="971"/>
      <c r="S69" s="971"/>
      <c r="T69" s="971"/>
      <c r="U69" s="971"/>
      <c r="V69" s="971">
        <v>14</v>
      </c>
      <c r="W69" s="971"/>
      <c r="X69" s="971"/>
      <c r="Y69" s="971"/>
      <c r="Z69" s="971"/>
      <c r="AA69" s="971">
        <v>3</v>
      </c>
      <c r="AB69" s="971"/>
      <c r="AC69" s="971"/>
      <c r="AD69" s="971"/>
      <c r="AE69" s="971"/>
      <c r="AF69" s="971">
        <v>3</v>
      </c>
      <c r="AG69" s="971"/>
      <c r="AH69" s="971"/>
      <c r="AI69" s="971"/>
      <c r="AJ69" s="971"/>
      <c r="AK69" s="971" t="s">
        <v>511</v>
      </c>
      <c r="AL69" s="971"/>
      <c r="AM69" s="971"/>
      <c r="AN69" s="971"/>
      <c r="AO69" s="971"/>
      <c r="AP69" s="971" t="s">
        <v>511</v>
      </c>
      <c r="AQ69" s="971"/>
      <c r="AR69" s="971"/>
      <c r="AS69" s="971"/>
      <c r="AT69" s="971"/>
      <c r="AU69" s="971" t="s">
        <v>511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77</v>
      </c>
      <c r="AG88" s="959"/>
      <c r="AH88" s="959"/>
      <c r="AI88" s="959"/>
      <c r="AJ88" s="959"/>
      <c r="AK88" s="963"/>
      <c r="AL88" s="963"/>
      <c r="AM88" s="963"/>
      <c r="AN88" s="963"/>
      <c r="AO88" s="963"/>
      <c r="AP88" s="959" t="s">
        <v>577</v>
      </c>
      <c r="AQ88" s="959"/>
      <c r="AR88" s="959"/>
      <c r="AS88" s="959"/>
      <c r="AT88" s="959"/>
      <c r="AU88" s="959" t="s">
        <v>577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v>
      </c>
      <c r="CS102" s="953"/>
      <c r="CT102" s="953"/>
      <c r="CU102" s="953"/>
      <c r="CV102" s="954"/>
      <c r="CW102" s="952" t="s">
        <v>511</v>
      </c>
      <c r="CX102" s="953"/>
      <c r="CY102" s="953"/>
      <c r="CZ102" s="953"/>
      <c r="DA102" s="954"/>
      <c r="DB102" s="952" t="s">
        <v>511</v>
      </c>
      <c r="DC102" s="953"/>
      <c r="DD102" s="953"/>
      <c r="DE102" s="953"/>
      <c r="DF102" s="954"/>
      <c r="DG102" s="952" t="s">
        <v>511</v>
      </c>
      <c r="DH102" s="953"/>
      <c r="DI102" s="953"/>
      <c r="DJ102" s="953"/>
      <c r="DK102" s="954"/>
      <c r="DL102" s="952" t="s">
        <v>511</v>
      </c>
      <c r="DM102" s="953"/>
      <c r="DN102" s="953"/>
      <c r="DO102" s="953"/>
      <c r="DP102" s="954"/>
      <c r="DQ102" s="952" t="s">
        <v>511</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309</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309</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309</v>
      </c>
      <c r="DR109" s="896"/>
      <c r="DS109" s="896"/>
      <c r="DT109" s="896"/>
      <c r="DU109" s="897"/>
      <c r="DV109" s="898" t="s">
        <v>431</v>
      </c>
      <c r="DW109" s="896"/>
      <c r="DX109" s="896"/>
      <c r="DY109" s="896"/>
      <c r="DZ109" s="929"/>
    </row>
    <row r="110" spans="1:131" s="230" customFormat="1" ht="26.25" customHeight="1" x14ac:dyDescent="0.15">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682477</v>
      </c>
      <c r="AB110" s="889"/>
      <c r="AC110" s="889"/>
      <c r="AD110" s="889"/>
      <c r="AE110" s="890"/>
      <c r="AF110" s="891">
        <v>752026</v>
      </c>
      <c r="AG110" s="889"/>
      <c r="AH110" s="889"/>
      <c r="AI110" s="889"/>
      <c r="AJ110" s="890"/>
      <c r="AK110" s="891">
        <v>714687</v>
      </c>
      <c r="AL110" s="889"/>
      <c r="AM110" s="889"/>
      <c r="AN110" s="889"/>
      <c r="AO110" s="890"/>
      <c r="AP110" s="892">
        <v>24.1</v>
      </c>
      <c r="AQ110" s="893"/>
      <c r="AR110" s="893"/>
      <c r="AS110" s="893"/>
      <c r="AT110" s="894"/>
      <c r="AU110" s="930" t="s">
        <v>75</v>
      </c>
      <c r="AV110" s="931"/>
      <c r="AW110" s="931"/>
      <c r="AX110" s="931"/>
      <c r="AY110" s="931"/>
      <c r="AZ110" s="840" t="s">
        <v>434</v>
      </c>
      <c r="BA110" s="808"/>
      <c r="BB110" s="808"/>
      <c r="BC110" s="808"/>
      <c r="BD110" s="808"/>
      <c r="BE110" s="808"/>
      <c r="BF110" s="808"/>
      <c r="BG110" s="808"/>
      <c r="BH110" s="808"/>
      <c r="BI110" s="808"/>
      <c r="BJ110" s="808"/>
      <c r="BK110" s="808"/>
      <c r="BL110" s="808"/>
      <c r="BM110" s="808"/>
      <c r="BN110" s="808"/>
      <c r="BO110" s="808"/>
      <c r="BP110" s="809"/>
      <c r="BQ110" s="841">
        <v>6824791</v>
      </c>
      <c r="BR110" s="825"/>
      <c r="BS110" s="825"/>
      <c r="BT110" s="825"/>
      <c r="BU110" s="825"/>
      <c r="BV110" s="825">
        <v>6560147</v>
      </c>
      <c r="BW110" s="825"/>
      <c r="BX110" s="825"/>
      <c r="BY110" s="825"/>
      <c r="BZ110" s="825"/>
      <c r="CA110" s="825">
        <v>6341661</v>
      </c>
      <c r="CB110" s="825"/>
      <c r="CC110" s="825"/>
      <c r="CD110" s="825"/>
      <c r="CE110" s="825"/>
      <c r="CF110" s="863">
        <v>214.1</v>
      </c>
      <c r="CG110" s="864"/>
      <c r="CH110" s="864"/>
      <c r="CI110" s="864"/>
      <c r="CJ110" s="864"/>
      <c r="CK110" s="926" t="s">
        <v>435</v>
      </c>
      <c r="CL110" s="883"/>
      <c r="CM110" s="84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140</v>
      </c>
      <c r="DH110" s="825"/>
      <c r="DI110" s="825"/>
      <c r="DJ110" s="825"/>
      <c r="DK110" s="825"/>
      <c r="DL110" s="825" t="s">
        <v>140</v>
      </c>
      <c r="DM110" s="825"/>
      <c r="DN110" s="825"/>
      <c r="DO110" s="825"/>
      <c r="DP110" s="825"/>
      <c r="DQ110" s="825" t="s">
        <v>140</v>
      </c>
      <c r="DR110" s="825"/>
      <c r="DS110" s="825"/>
      <c r="DT110" s="825"/>
      <c r="DU110" s="825"/>
      <c r="DV110" s="826" t="s">
        <v>437</v>
      </c>
      <c r="DW110" s="826"/>
      <c r="DX110" s="826"/>
      <c r="DY110" s="826"/>
      <c r="DZ110" s="827"/>
    </row>
    <row r="111" spans="1:131" s="230" customFormat="1" ht="26.25" customHeight="1" x14ac:dyDescent="0.15">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437</v>
      </c>
      <c r="AB111" s="913"/>
      <c r="AC111" s="913"/>
      <c r="AD111" s="913"/>
      <c r="AE111" s="914"/>
      <c r="AF111" s="915" t="s">
        <v>140</v>
      </c>
      <c r="AG111" s="913"/>
      <c r="AH111" s="913"/>
      <c r="AI111" s="913"/>
      <c r="AJ111" s="914"/>
      <c r="AK111" s="915" t="s">
        <v>439</v>
      </c>
      <c r="AL111" s="913"/>
      <c r="AM111" s="913"/>
      <c r="AN111" s="913"/>
      <c r="AO111" s="914"/>
      <c r="AP111" s="916" t="s">
        <v>437</v>
      </c>
      <c r="AQ111" s="917"/>
      <c r="AR111" s="917"/>
      <c r="AS111" s="917"/>
      <c r="AT111" s="918"/>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t="s">
        <v>437</v>
      </c>
      <c r="BR111" s="817"/>
      <c r="BS111" s="817"/>
      <c r="BT111" s="817"/>
      <c r="BU111" s="817"/>
      <c r="BV111" s="817" t="s">
        <v>140</v>
      </c>
      <c r="BW111" s="817"/>
      <c r="BX111" s="817"/>
      <c r="BY111" s="817"/>
      <c r="BZ111" s="817"/>
      <c r="CA111" s="817" t="s">
        <v>140</v>
      </c>
      <c r="CB111" s="817"/>
      <c r="CC111" s="817"/>
      <c r="CD111" s="817"/>
      <c r="CE111" s="817"/>
      <c r="CF111" s="872" t="s">
        <v>437</v>
      </c>
      <c r="CG111" s="873"/>
      <c r="CH111" s="873"/>
      <c r="CI111" s="873"/>
      <c r="CJ111" s="873"/>
      <c r="CK111" s="927"/>
      <c r="CL111" s="885"/>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437</v>
      </c>
      <c r="DH111" s="817"/>
      <c r="DI111" s="817"/>
      <c r="DJ111" s="817"/>
      <c r="DK111" s="817"/>
      <c r="DL111" s="817" t="s">
        <v>437</v>
      </c>
      <c r="DM111" s="817"/>
      <c r="DN111" s="817"/>
      <c r="DO111" s="817"/>
      <c r="DP111" s="817"/>
      <c r="DQ111" s="817" t="s">
        <v>140</v>
      </c>
      <c r="DR111" s="817"/>
      <c r="DS111" s="817"/>
      <c r="DT111" s="817"/>
      <c r="DU111" s="817"/>
      <c r="DV111" s="794" t="s">
        <v>140</v>
      </c>
      <c r="DW111" s="794"/>
      <c r="DX111" s="794"/>
      <c r="DY111" s="794"/>
      <c r="DZ111" s="795"/>
    </row>
    <row r="112" spans="1:131" s="230" customFormat="1" ht="26.25" customHeight="1" x14ac:dyDescent="0.15">
      <c r="A112" s="919" t="s">
        <v>442</v>
      </c>
      <c r="B112" s="920"/>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140</v>
      </c>
      <c r="AB112" s="780"/>
      <c r="AC112" s="780"/>
      <c r="AD112" s="780"/>
      <c r="AE112" s="781"/>
      <c r="AF112" s="782" t="s">
        <v>140</v>
      </c>
      <c r="AG112" s="780"/>
      <c r="AH112" s="780"/>
      <c r="AI112" s="780"/>
      <c r="AJ112" s="781"/>
      <c r="AK112" s="782" t="s">
        <v>437</v>
      </c>
      <c r="AL112" s="780"/>
      <c r="AM112" s="780"/>
      <c r="AN112" s="780"/>
      <c r="AO112" s="781"/>
      <c r="AP112" s="821" t="s">
        <v>437</v>
      </c>
      <c r="AQ112" s="822"/>
      <c r="AR112" s="822"/>
      <c r="AS112" s="822"/>
      <c r="AT112" s="823"/>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1134713</v>
      </c>
      <c r="BR112" s="817"/>
      <c r="BS112" s="817"/>
      <c r="BT112" s="817"/>
      <c r="BU112" s="817"/>
      <c r="BV112" s="817">
        <v>1094202</v>
      </c>
      <c r="BW112" s="817"/>
      <c r="BX112" s="817"/>
      <c r="BY112" s="817"/>
      <c r="BZ112" s="817"/>
      <c r="CA112" s="817">
        <v>1116341</v>
      </c>
      <c r="CB112" s="817"/>
      <c r="CC112" s="817"/>
      <c r="CD112" s="817"/>
      <c r="CE112" s="817"/>
      <c r="CF112" s="872">
        <v>37.700000000000003</v>
      </c>
      <c r="CG112" s="873"/>
      <c r="CH112" s="873"/>
      <c r="CI112" s="873"/>
      <c r="CJ112" s="873"/>
      <c r="CK112" s="927"/>
      <c r="CL112" s="885"/>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140</v>
      </c>
      <c r="DH112" s="817"/>
      <c r="DI112" s="817"/>
      <c r="DJ112" s="817"/>
      <c r="DK112" s="817"/>
      <c r="DL112" s="817" t="s">
        <v>140</v>
      </c>
      <c r="DM112" s="817"/>
      <c r="DN112" s="817"/>
      <c r="DO112" s="817"/>
      <c r="DP112" s="817"/>
      <c r="DQ112" s="817" t="s">
        <v>437</v>
      </c>
      <c r="DR112" s="817"/>
      <c r="DS112" s="817"/>
      <c r="DT112" s="817"/>
      <c r="DU112" s="817"/>
      <c r="DV112" s="794" t="s">
        <v>140</v>
      </c>
      <c r="DW112" s="794"/>
      <c r="DX112" s="794"/>
      <c r="DY112" s="794"/>
      <c r="DZ112" s="795"/>
    </row>
    <row r="113" spans="1:130" s="230" customFormat="1" ht="26.25" customHeight="1" x14ac:dyDescent="0.15">
      <c r="A113" s="921"/>
      <c r="B113" s="922"/>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130577</v>
      </c>
      <c r="AB113" s="913"/>
      <c r="AC113" s="913"/>
      <c r="AD113" s="913"/>
      <c r="AE113" s="914"/>
      <c r="AF113" s="915">
        <v>127328</v>
      </c>
      <c r="AG113" s="913"/>
      <c r="AH113" s="913"/>
      <c r="AI113" s="913"/>
      <c r="AJ113" s="914"/>
      <c r="AK113" s="915">
        <v>130435</v>
      </c>
      <c r="AL113" s="913"/>
      <c r="AM113" s="913"/>
      <c r="AN113" s="913"/>
      <c r="AO113" s="914"/>
      <c r="AP113" s="916">
        <v>4.4000000000000004</v>
      </c>
      <c r="AQ113" s="917"/>
      <c r="AR113" s="917"/>
      <c r="AS113" s="917"/>
      <c r="AT113" s="918"/>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3496</v>
      </c>
      <c r="BR113" s="817"/>
      <c r="BS113" s="817"/>
      <c r="BT113" s="817"/>
      <c r="BU113" s="817"/>
      <c r="BV113" s="817" t="s">
        <v>140</v>
      </c>
      <c r="BW113" s="817"/>
      <c r="BX113" s="817"/>
      <c r="BY113" s="817"/>
      <c r="BZ113" s="817"/>
      <c r="CA113" s="817" t="s">
        <v>437</v>
      </c>
      <c r="CB113" s="817"/>
      <c r="CC113" s="817"/>
      <c r="CD113" s="817"/>
      <c r="CE113" s="817"/>
      <c r="CF113" s="872" t="s">
        <v>140</v>
      </c>
      <c r="CG113" s="873"/>
      <c r="CH113" s="873"/>
      <c r="CI113" s="873"/>
      <c r="CJ113" s="873"/>
      <c r="CK113" s="927"/>
      <c r="CL113" s="885"/>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437</v>
      </c>
      <c r="DH113" s="780"/>
      <c r="DI113" s="780"/>
      <c r="DJ113" s="780"/>
      <c r="DK113" s="781"/>
      <c r="DL113" s="782" t="s">
        <v>140</v>
      </c>
      <c r="DM113" s="780"/>
      <c r="DN113" s="780"/>
      <c r="DO113" s="780"/>
      <c r="DP113" s="781"/>
      <c r="DQ113" s="782" t="s">
        <v>437</v>
      </c>
      <c r="DR113" s="780"/>
      <c r="DS113" s="780"/>
      <c r="DT113" s="780"/>
      <c r="DU113" s="781"/>
      <c r="DV113" s="821" t="s">
        <v>437</v>
      </c>
      <c r="DW113" s="822"/>
      <c r="DX113" s="822"/>
      <c r="DY113" s="822"/>
      <c r="DZ113" s="823"/>
    </row>
    <row r="114" spans="1:130" s="230" customFormat="1" ht="26.25" customHeight="1" x14ac:dyDescent="0.15">
      <c r="A114" s="921"/>
      <c r="B114" s="922"/>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5702</v>
      </c>
      <c r="AB114" s="780"/>
      <c r="AC114" s="780"/>
      <c r="AD114" s="780"/>
      <c r="AE114" s="781"/>
      <c r="AF114" s="782">
        <v>2519</v>
      </c>
      <c r="AG114" s="780"/>
      <c r="AH114" s="780"/>
      <c r="AI114" s="780"/>
      <c r="AJ114" s="781"/>
      <c r="AK114" s="782">
        <v>5</v>
      </c>
      <c r="AL114" s="780"/>
      <c r="AM114" s="780"/>
      <c r="AN114" s="780"/>
      <c r="AO114" s="781"/>
      <c r="AP114" s="821">
        <v>0</v>
      </c>
      <c r="AQ114" s="822"/>
      <c r="AR114" s="822"/>
      <c r="AS114" s="822"/>
      <c r="AT114" s="823"/>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749580</v>
      </c>
      <c r="BR114" s="817"/>
      <c r="BS114" s="817"/>
      <c r="BT114" s="817"/>
      <c r="BU114" s="817"/>
      <c r="BV114" s="817">
        <v>858333</v>
      </c>
      <c r="BW114" s="817"/>
      <c r="BX114" s="817"/>
      <c r="BY114" s="817"/>
      <c r="BZ114" s="817"/>
      <c r="CA114" s="817">
        <v>742507</v>
      </c>
      <c r="CB114" s="817"/>
      <c r="CC114" s="817"/>
      <c r="CD114" s="817"/>
      <c r="CE114" s="817"/>
      <c r="CF114" s="872">
        <v>25.1</v>
      </c>
      <c r="CG114" s="873"/>
      <c r="CH114" s="873"/>
      <c r="CI114" s="873"/>
      <c r="CJ114" s="873"/>
      <c r="CK114" s="927"/>
      <c r="CL114" s="885"/>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140</v>
      </c>
      <c r="DH114" s="780"/>
      <c r="DI114" s="780"/>
      <c r="DJ114" s="780"/>
      <c r="DK114" s="781"/>
      <c r="DL114" s="782" t="s">
        <v>437</v>
      </c>
      <c r="DM114" s="780"/>
      <c r="DN114" s="780"/>
      <c r="DO114" s="780"/>
      <c r="DP114" s="781"/>
      <c r="DQ114" s="782" t="s">
        <v>140</v>
      </c>
      <c r="DR114" s="780"/>
      <c r="DS114" s="780"/>
      <c r="DT114" s="780"/>
      <c r="DU114" s="781"/>
      <c r="DV114" s="821" t="s">
        <v>140</v>
      </c>
      <c r="DW114" s="822"/>
      <c r="DX114" s="822"/>
      <c r="DY114" s="822"/>
      <c r="DZ114" s="823"/>
    </row>
    <row r="115" spans="1:130" s="230" customFormat="1" ht="26.25" customHeight="1" x14ac:dyDescent="0.15">
      <c r="A115" s="921"/>
      <c r="B115" s="922"/>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603</v>
      </c>
      <c r="AB115" s="913"/>
      <c r="AC115" s="913"/>
      <c r="AD115" s="913"/>
      <c r="AE115" s="914"/>
      <c r="AF115" s="915">
        <v>454</v>
      </c>
      <c r="AG115" s="913"/>
      <c r="AH115" s="913"/>
      <c r="AI115" s="913"/>
      <c r="AJ115" s="914"/>
      <c r="AK115" s="915">
        <v>339</v>
      </c>
      <c r="AL115" s="913"/>
      <c r="AM115" s="913"/>
      <c r="AN115" s="913"/>
      <c r="AO115" s="914"/>
      <c r="AP115" s="916">
        <v>0</v>
      </c>
      <c r="AQ115" s="917"/>
      <c r="AR115" s="917"/>
      <c r="AS115" s="917"/>
      <c r="AT115" s="918"/>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437</v>
      </c>
      <c r="BR115" s="817"/>
      <c r="BS115" s="817"/>
      <c r="BT115" s="817"/>
      <c r="BU115" s="817"/>
      <c r="BV115" s="817" t="s">
        <v>140</v>
      </c>
      <c r="BW115" s="817"/>
      <c r="BX115" s="817"/>
      <c r="BY115" s="817"/>
      <c r="BZ115" s="817"/>
      <c r="CA115" s="817" t="s">
        <v>140</v>
      </c>
      <c r="CB115" s="817"/>
      <c r="CC115" s="817"/>
      <c r="CD115" s="817"/>
      <c r="CE115" s="817"/>
      <c r="CF115" s="872" t="s">
        <v>140</v>
      </c>
      <c r="CG115" s="873"/>
      <c r="CH115" s="873"/>
      <c r="CI115" s="873"/>
      <c r="CJ115" s="873"/>
      <c r="CK115" s="927"/>
      <c r="CL115" s="885"/>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140</v>
      </c>
      <c r="DH115" s="780"/>
      <c r="DI115" s="780"/>
      <c r="DJ115" s="780"/>
      <c r="DK115" s="781"/>
      <c r="DL115" s="782" t="s">
        <v>437</v>
      </c>
      <c r="DM115" s="780"/>
      <c r="DN115" s="780"/>
      <c r="DO115" s="780"/>
      <c r="DP115" s="781"/>
      <c r="DQ115" s="782" t="s">
        <v>140</v>
      </c>
      <c r="DR115" s="780"/>
      <c r="DS115" s="780"/>
      <c r="DT115" s="780"/>
      <c r="DU115" s="781"/>
      <c r="DV115" s="821" t="s">
        <v>140</v>
      </c>
      <c r="DW115" s="822"/>
      <c r="DX115" s="822"/>
      <c r="DY115" s="822"/>
      <c r="DZ115" s="823"/>
    </row>
    <row r="116" spans="1:130" s="230" customFormat="1" ht="26.25" customHeight="1" x14ac:dyDescent="0.15">
      <c r="A116" s="923"/>
      <c r="B116" s="924"/>
      <c r="C116" s="819" t="s">
        <v>455</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16</v>
      </c>
      <c r="AB116" s="780"/>
      <c r="AC116" s="780"/>
      <c r="AD116" s="780"/>
      <c r="AE116" s="781"/>
      <c r="AF116" s="782">
        <v>11</v>
      </c>
      <c r="AG116" s="780"/>
      <c r="AH116" s="780"/>
      <c r="AI116" s="780"/>
      <c r="AJ116" s="781"/>
      <c r="AK116" s="782">
        <v>20</v>
      </c>
      <c r="AL116" s="780"/>
      <c r="AM116" s="780"/>
      <c r="AN116" s="780"/>
      <c r="AO116" s="781"/>
      <c r="AP116" s="821">
        <v>0</v>
      </c>
      <c r="AQ116" s="822"/>
      <c r="AR116" s="822"/>
      <c r="AS116" s="822"/>
      <c r="AT116" s="823"/>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140</v>
      </c>
      <c r="BR116" s="817"/>
      <c r="BS116" s="817"/>
      <c r="BT116" s="817"/>
      <c r="BU116" s="817"/>
      <c r="BV116" s="817" t="s">
        <v>140</v>
      </c>
      <c r="BW116" s="817"/>
      <c r="BX116" s="817"/>
      <c r="BY116" s="817"/>
      <c r="BZ116" s="817"/>
      <c r="CA116" s="817" t="s">
        <v>140</v>
      </c>
      <c r="CB116" s="817"/>
      <c r="CC116" s="817"/>
      <c r="CD116" s="817"/>
      <c r="CE116" s="817"/>
      <c r="CF116" s="872" t="s">
        <v>140</v>
      </c>
      <c r="CG116" s="873"/>
      <c r="CH116" s="873"/>
      <c r="CI116" s="873"/>
      <c r="CJ116" s="873"/>
      <c r="CK116" s="927"/>
      <c r="CL116" s="885"/>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140</v>
      </c>
      <c r="DH116" s="780"/>
      <c r="DI116" s="780"/>
      <c r="DJ116" s="780"/>
      <c r="DK116" s="781"/>
      <c r="DL116" s="782" t="s">
        <v>437</v>
      </c>
      <c r="DM116" s="780"/>
      <c r="DN116" s="780"/>
      <c r="DO116" s="780"/>
      <c r="DP116" s="781"/>
      <c r="DQ116" s="782" t="s">
        <v>437</v>
      </c>
      <c r="DR116" s="780"/>
      <c r="DS116" s="780"/>
      <c r="DT116" s="780"/>
      <c r="DU116" s="781"/>
      <c r="DV116" s="821" t="s">
        <v>140</v>
      </c>
      <c r="DW116" s="822"/>
      <c r="DX116" s="822"/>
      <c r="DY116" s="822"/>
      <c r="DZ116" s="823"/>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458</v>
      </c>
      <c r="Z117" s="897"/>
      <c r="AA117" s="902">
        <v>819375</v>
      </c>
      <c r="AB117" s="903"/>
      <c r="AC117" s="903"/>
      <c r="AD117" s="903"/>
      <c r="AE117" s="904"/>
      <c r="AF117" s="905">
        <v>882338</v>
      </c>
      <c r="AG117" s="903"/>
      <c r="AH117" s="903"/>
      <c r="AI117" s="903"/>
      <c r="AJ117" s="904"/>
      <c r="AK117" s="905">
        <v>845486</v>
      </c>
      <c r="AL117" s="903"/>
      <c r="AM117" s="903"/>
      <c r="AN117" s="903"/>
      <c r="AO117" s="904"/>
      <c r="AP117" s="906"/>
      <c r="AQ117" s="907"/>
      <c r="AR117" s="907"/>
      <c r="AS117" s="907"/>
      <c r="AT117" s="908"/>
      <c r="AU117" s="932"/>
      <c r="AV117" s="933"/>
      <c r="AW117" s="933"/>
      <c r="AX117" s="933"/>
      <c r="AY117" s="933"/>
      <c r="AZ117" s="860" t="s">
        <v>459</v>
      </c>
      <c r="BA117" s="861"/>
      <c r="BB117" s="861"/>
      <c r="BC117" s="861"/>
      <c r="BD117" s="861"/>
      <c r="BE117" s="861"/>
      <c r="BF117" s="861"/>
      <c r="BG117" s="861"/>
      <c r="BH117" s="861"/>
      <c r="BI117" s="861"/>
      <c r="BJ117" s="861"/>
      <c r="BK117" s="861"/>
      <c r="BL117" s="861"/>
      <c r="BM117" s="861"/>
      <c r="BN117" s="861"/>
      <c r="BO117" s="861"/>
      <c r="BP117" s="862"/>
      <c r="BQ117" s="816" t="s">
        <v>140</v>
      </c>
      <c r="BR117" s="817"/>
      <c r="BS117" s="817"/>
      <c r="BT117" s="817"/>
      <c r="BU117" s="817"/>
      <c r="BV117" s="817" t="s">
        <v>140</v>
      </c>
      <c r="BW117" s="817"/>
      <c r="BX117" s="817"/>
      <c r="BY117" s="817"/>
      <c r="BZ117" s="817"/>
      <c r="CA117" s="817" t="s">
        <v>460</v>
      </c>
      <c r="CB117" s="817"/>
      <c r="CC117" s="817"/>
      <c r="CD117" s="817"/>
      <c r="CE117" s="817"/>
      <c r="CF117" s="872" t="s">
        <v>140</v>
      </c>
      <c r="CG117" s="873"/>
      <c r="CH117" s="873"/>
      <c r="CI117" s="873"/>
      <c r="CJ117" s="873"/>
      <c r="CK117" s="927"/>
      <c r="CL117" s="885"/>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140</v>
      </c>
      <c r="DH117" s="780"/>
      <c r="DI117" s="780"/>
      <c r="DJ117" s="780"/>
      <c r="DK117" s="781"/>
      <c r="DL117" s="782" t="s">
        <v>140</v>
      </c>
      <c r="DM117" s="780"/>
      <c r="DN117" s="780"/>
      <c r="DO117" s="780"/>
      <c r="DP117" s="781"/>
      <c r="DQ117" s="782" t="s">
        <v>140</v>
      </c>
      <c r="DR117" s="780"/>
      <c r="DS117" s="780"/>
      <c r="DT117" s="780"/>
      <c r="DU117" s="781"/>
      <c r="DV117" s="821" t="s">
        <v>140</v>
      </c>
      <c r="DW117" s="822"/>
      <c r="DX117" s="822"/>
      <c r="DY117" s="822"/>
      <c r="DZ117" s="823"/>
    </row>
    <row r="118" spans="1:130" s="230" customFormat="1" ht="26.25" customHeight="1" x14ac:dyDescent="0.15">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309</v>
      </c>
      <c r="AL118" s="896"/>
      <c r="AM118" s="896"/>
      <c r="AN118" s="896"/>
      <c r="AO118" s="897"/>
      <c r="AP118" s="899" t="s">
        <v>431</v>
      </c>
      <c r="AQ118" s="900"/>
      <c r="AR118" s="900"/>
      <c r="AS118" s="900"/>
      <c r="AT118" s="901"/>
      <c r="AU118" s="932"/>
      <c r="AV118" s="933"/>
      <c r="AW118" s="933"/>
      <c r="AX118" s="933"/>
      <c r="AY118" s="933"/>
      <c r="AZ118" s="818" t="s">
        <v>462</v>
      </c>
      <c r="BA118" s="819"/>
      <c r="BB118" s="819"/>
      <c r="BC118" s="819"/>
      <c r="BD118" s="819"/>
      <c r="BE118" s="819"/>
      <c r="BF118" s="819"/>
      <c r="BG118" s="819"/>
      <c r="BH118" s="819"/>
      <c r="BI118" s="819"/>
      <c r="BJ118" s="819"/>
      <c r="BK118" s="819"/>
      <c r="BL118" s="819"/>
      <c r="BM118" s="819"/>
      <c r="BN118" s="819"/>
      <c r="BO118" s="819"/>
      <c r="BP118" s="820"/>
      <c r="BQ118" s="856" t="s">
        <v>140</v>
      </c>
      <c r="BR118" s="857"/>
      <c r="BS118" s="857"/>
      <c r="BT118" s="857"/>
      <c r="BU118" s="857"/>
      <c r="BV118" s="857" t="s">
        <v>140</v>
      </c>
      <c r="BW118" s="857"/>
      <c r="BX118" s="857"/>
      <c r="BY118" s="857"/>
      <c r="BZ118" s="857"/>
      <c r="CA118" s="857" t="s">
        <v>140</v>
      </c>
      <c r="CB118" s="857"/>
      <c r="CC118" s="857"/>
      <c r="CD118" s="857"/>
      <c r="CE118" s="857"/>
      <c r="CF118" s="872" t="s">
        <v>140</v>
      </c>
      <c r="CG118" s="873"/>
      <c r="CH118" s="873"/>
      <c r="CI118" s="873"/>
      <c r="CJ118" s="873"/>
      <c r="CK118" s="927"/>
      <c r="CL118" s="885"/>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460</v>
      </c>
      <c r="DH118" s="780"/>
      <c r="DI118" s="780"/>
      <c r="DJ118" s="780"/>
      <c r="DK118" s="781"/>
      <c r="DL118" s="782" t="s">
        <v>140</v>
      </c>
      <c r="DM118" s="780"/>
      <c r="DN118" s="780"/>
      <c r="DO118" s="780"/>
      <c r="DP118" s="781"/>
      <c r="DQ118" s="782" t="s">
        <v>460</v>
      </c>
      <c r="DR118" s="780"/>
      <c r="DS118" s="780"/>
      <c r="DT118" s="780"/>
      <c r="DU118" s="781"/>
      <c r="DV118" s="821" t="s">
        <v>140</v>
      </c>
      <c r="DW118" s="822"/>
      <c r="DX118" s="822"/>
      <c r="DY118" s="822"/>
      <c r="DZ118" s="823"/>
    </row>
    <row r="119" spans="1:130" s="230" customFormat="1" ht="26.25" customHeight="1" x14ac:dyDescent="0.15">
      <c r="A119" s="882" t="s">
        <v>435</v>
      </c>
      <c r="B119" s="883"/>
      <c r="C119" s="84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140</v>
      </c>
      <c r="AB119" s="889"/>
      <c r="AC119" s="889"/>
      <c r="AD119" s="889"/>
      <c r="AE119" s="890"/>
      <c r="AF119" s="891" t="s">
        <v>140</v>
      </c>
      <c r="AG119" s="889"/>
      <c r="AH119" s="889"/>
      <c r="AI119" s="889"/>
      <c r="AJ119" s="890"/>
      <c r="AK119" s="891" t="s">
        <v>140</v>
      </c>
      <c r="AL119" s="889"/>
      <c r="AM119" s="889"/>
      <c r="AN119" s="889"/>
      <c r="AO119" s="890"/>
      <c r="AP119" s="892" t="s">
        <v>140</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54" t="s">
        <v>464</v>
      </c>
      <c r="BP119" s="855"/>
      <c r="BQ119" s="856">
        <v>8712580</v>
      </c>
      <c r="BR119" s="857"/>
      <c r="BS119" s="857"/>
      <c r="BT119" s="857"/>
      <c r="BU119" s="857"/>
      <c r="BV119" s="857">
        <v>8512682</v>
      </c>
      <c r="BW119" s="857"/>
      <c r="BX119" s="857"/>
      <c r="BY119" s="857"/>
      <c r="BZ119" s="857"/>
      <c r="CA119" s="857">
        <v>8200509</v>
      </c>
      <c r="CB119" s="857"/>
      <c r="CC119" s="857"/>
      <c r="CD119" s="857"/>
      <c r="CE119" s="857"/>
      <c r="CF119" s="748"/>
      <c r="CG119" s="749"/>
      <c r="CH119" s="749"/>
      <c r="CI119" s="749"/>
      <c r="CJ119" s="853"/>
      <c r="CK119" s="928"/>
      <c r="CL119" s="887"/>
      <c r="CM119" s="818" t="s">
        <v>465</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140</v>
      </c>
      <c r="DH119" s="764"/>
      <c r="DI119" s="764"/>
      <c r="DJ119" s="764"/>
      <c r="DK119" s="765"/>
      <c r="DL119" s="766" t="s">
        <v>140</v>
      </c>
      <c r="DM119" s="764"/>
      <c r="DN119" s="764"/>
      <c r="DO119" s="764"/>
      <c r="DP119" s="765"/>
      <c r="DQ119" s="766" t="s">
        <v>140</v>
      </c>
      <c r="DR119" s="764"/>
      <c r="DS119" s="764"/>
      <c r="DT119" s="764"/>
      <c r="DU119" s="765"/>
      <c r="DV119" s="828" t="s">
        <v>140</v>
      </c>
      <c r="DW119" s="829"/>
      <c r="DX119" s="829"/>
      <c r="DY119" s="829"/>
      <c r="DZ119" s="830"/>
    </row>
    <row r="120" spans="1:130" s="230" customFormat="1" ht="26.25" customHeight="1" x14ac:dyDescent="0.15">
      <c r="A120" s="884"/>
      <c r="B120" s="885"/>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460</v>
      </c>
      <c r="AB120" s="780"/>
      <c r="AC120" s="780"/>
      <c r="AD120" s="780"/>
      <c r="AE120" s="781"/>
      <c r="AF120" s="782" t="s">
        <v>140</v>
      </c>
      <c r="AG120" s="780"/>
      <c r="AH120" s="780"/>
      <c r="AI120" s="780"/>
      <c r="AJ120" s="781"/>
      <c r="AK120" s="782" t="s">
        <v>140</v>
      </c>
      <c r="AL120" s="780"/>
      <c r="AM120" s="780"/>
      <c r="AN120" s="780"/>
      <c r="AO120" s="781"/>
      <c r="AP120" s="821" t="s">
        <v>460</v>
      </c>
      <c r="AQ120" s="822"/>
      <c r="AR120" s="822"/>
      <c r="AS120" s="822"/>
      <c r="AT120" s="823"/>
      <c r="AU120" s="874" t="s">
        <v>466</v>
      </c>
      <c r="AV120" s="875"/>
      <c r="AW120" s="875"/>
      <c r="AX120" s="875"/>
      <c r="AY120" s="876"/>
      <c r="AZ120" s="840" t="s">
        <v>467</v>
      </c>
      <c r="BA120" s="808"/>
      <c r="BB120" s="808"/>
      <c r="BC120" s="808"/>
      <c r="BD120" s="808"/>
      <c r="BE120" s="808"/>
      <c r="BF120" s="808"/>
      <c r="BG120" s="808"/>
      <c r="BH120" s="808"/>
      <c r="BI120" s="808"/>
      <c r="BJ120" s="808"/>
      <c r="BK120" s="808"/>
      <c r="BL120" s="808"/>
      <c r="BM120" s="808"/>
      <c r="BN120" s="808"/>
      <c r="BO120" s="808"/>
      <c r="BP120" s="809"/>
      <c r="BQ120" s="841">
        <v>5268705</v>
      </c>
      <c r="BR120" s="825"/>
      <c r="BS120" s="825"/>
      <c r="BT120" s="825"/>
      <c r="BU120" s="825"/>
      <c r="BV120" s="825">
        <v>5641269</v>
      </c>
      <c r="BW120" s="825"/>
      <c r="BX120" s="825"/>
      <c r="BY120" s="825"/>
      <c r="BZ120" s="825"/>
      <c r="CA120" s="825">
        <v>5777069</v>
      </c>
      <c r="CB120" s="825"/>
      <c r="CC120" s="825"/>
      <c r="CD120" s="825"/>
      <c r="CE120" s="825"/>
      <c r="CF120" s="863">
        <v>195</v>
      </c>
      <c r="CG120" s="864"/>
      <c r="CH120" s="864"/>
      <c r="CI120" s="864"/>
      <c r="CJ120" s="864"/>
      <c r="CK120" s="865" t="s">
        <v>468</v>
      </c>
      <c r="CL120" s="832"/>
      <c r="CM120" s="832"/>
      <c r="CN120" s="832"/>
      <c r="CO120" s="833"/>
      <c r="CP120" s="869" t="s">
        <v>410</v>
      </c>
      <c r="CQ120" s="870"/>
      <c r="CR120" s="870"/>
      <c r="CS120" s="870"/>
      <c r="CT120" s="870"/>
      <c r="CU120" s="870"/>
      <c r="CV120" s="870"/>
      <c r="CW120" s="870"/>
      <c r="CX120" s="870"/>
      <c r="CY120" s="870"/>
      <c r="CZ120" s="870"/>
      <c r="DA120" s="870"/>
      <c r="DB120" s="870"/>
      <c r="DC120" s="870"/>
      <c r="DD120" s="870"/>
      <c r="DE120" s="870"/>
      <c r="DF120" s="871"/>
      <c r="DG120" s="841">
        <v>697497</v>
      </c>
      <c r="DH120" s="825"/>
      <c r="DI120" s="825"/>
      <c r="DJ120" s="825"/>
      <c r="DK120" s="825"/>
      <c r="DL120" s="825">
        <v>648322</v>
      </c>
      <c r="DM120" s="825"/>
      <c r="DN120" s="825"/>
      <c r="DO120" s="825"/>
      <c r="DP120" s="825"/>
      <c r="DQ120" s="825">
        <v>586079</v>
      </c>
      <c r="DR120" s="825"/>
      <c r="DS120" s="825"/>
      <c r="DT120" s="825"/>
      <c r="DU120" s="825"/>
      <c r="DV120" s="826">
        <v>19.8</v>
      </c>
      <c r="DW120" s="826"/>
      <c r="DX120" s="826"/>
      <c r="DY120" s="826"/>
      <c r="DZ120" s="827"/>
    </row>
    <row r="121" spans="1:130" s="230" customFormat="1" ht="26.25" customHeight="1" x14ac:dyDescent="0.15">
      <c r="A121" s="884"/>
      <c r="B121" s="885"/>
      <c r="C121" s="860" t="s">
        <v>469</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140</v>
      </c>
      <c r="AB121" s="780"/>
      <c r="AC121" s="780"/>
      <c r="AD121" s="780"/>
      <c r="AE121" s="781"/>
      <c r="AF121" s="782" t="s">
        <v>140</v>
      </c>
      <c r="AG121" s="780"/>
      <c r="AH121" s="780"/>
      <c r="AI121" s="780"/>
      <c r="AJ121" s="781"/>
      <c r="AK121" s="782" t="s">
        <v>140</v>
      </c>
      <c r="AL121" s="780"/>
      <c r="AM121" s="780"/>
      <c r="AN121" s="780"/>
      <c r="AO121" s="781"/>
      <c r="AP121" s="821" t="s">
        <v>460</v>
      </c>
      <c r="AQ121" s="822"/>
      <c r="AR121" s="822"/>
      <c r="AS121" s="822"/>
      <c r="AT121" s="823"/>
      <c r="AU121" s="877"/>
      <c r="AV121" s="878"/>
      <c r="AW121" s="878"/>
      <c r="AX121" s="878"/>
      <c r="AY121" s="879"/>
      <c r="AZ121" s="815" t="s">
        <v>470</v>
      </c>
      <c r="BA121" s="752"/>
      <c r="BB121" s="752"/>
      <c r="BC121" s="752"/>
      <c r="BD121" s="752"/>
      <c r="BE121" s="752"/>
      <c r="BF121" s="752"/>
      <c r="BG121" s="752"/>
      <c r="BH121" s="752"/>
      <c r="BI121" s="752"/>
      <c r="BJ121" s="752"/>
      <c r="BK121" s="752"/>
      <c r="BL121" s="752"/>
      <c r="BM121" s="752"/>
      <c r="BN121" s="752"/>
      <c r="BO121" s="752"/>
      <c r="BP121" s="753"/>
      <c r="BQ121" s="816">
        <v>223317</v>
      </c>
      <c r="BR121" s="817"/>
      <c r="BS121" s="817"/>
      <c r="BT121" s="817"/>
      <c r="BU121" s="817"/>
      <c r="BV121" s="817">
        <v>187065</v>
      </c>
      <c r="BW121" s="817"/>
      <c r="BX121" s="817"/>
      <c r="BY121" s="817"/>
      <c r="BZ121" s="817"/>
      <c r="CA121" s="817">
        <v>150308</v>
      </c>
      <c r="CB121" s="817"/>
      <c r="CC121" s="817"/>
      <c r="CD121" s="817"/>
      <c r="CE121" s="817"/>
      <c r="CF121" s="872">
        <v>5.0999999999999996</v>
      </c>
      <c r="CG121" s="873"/>
      <c r="CH121" s="873"/>
      <c r="CI121" s="873"/>
      <c r="CJ121" s="873"/>
      <c r="CK121" s="866"/>
      <c r="CL121" s="835"/>
      <c r="CM121" s="835"/>
      <c r="CN121" s="835"/>
      <c r="CO121" s="836"/>
      <c r="CP121" s="844" t="s">
        <v>471</v>
      </c>
      <c r="CQ121" s="845"/>
      <c r="CR121" s="845"/>
      <c r="CS121" s="845"/>
      <c r="CT121" s="845"/>
      <c r="CU121" s="845"/>
      <c r="CV121" s="845"/>
      <c r="CW121" s="845"/>
      <c r="CX121" s="845"/>
      <c r="CY121" s="845"/>
      <c r="CZ121" s="845"/>
      <c r="DA121" s="845"/>
      <c r="DB121" s="845"/>
      <c r="DC121" s="845"/>
      <c r="DD121" s="845"/>
      <c r="DE121" s="845"/>
      <c r="DF121" s="846"/>
      <c r="DG121" s="816">
        <v>437216</v>
      </c>
      <c r="DH121" s="817"/>
      <c r="DI121" s="817"/>
      <c r="DJ121" s="817"/>
      <c r="DK121" s="817"/>
      <c r="DL121" s="817">
        <v>445880</v>
      </c>
      <c r="DM121" s="817"/>
      <c r="DN121" s="817"/>
      <c r="DO121" s="817"/>
      <c r="DP121" s="817"/>
      <c r="DQ121" s="817">
        <v>530262</v>
      </c>
      <c r="DR121" s="817"/>
      <c r="DS121" s="817"/>
      <c r="DT121" s="817"/>
      <c r="DU121" s="817"/>
      <c r="DV121" s="794">
        <v>17.899999999999999</v>
      </c>
      <c r="DW121" s="794"/>
      <c r="DX121" s="794"/>
      <c r="DY121" s="794"/>
      <c r="DZ121" s="795"/>
    </row>
    <row r="122" spans="1:130" s="230" customFormat="1" ht="26.25" customHeight="1" x14ac:dyDescent="0.15">
      <c r="A122" s="884"/>
      <c r="B122" s="885"/>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140</v>
      </c>
      <c r="AB122" s="780"/>
      <c r="AC122" s="780"/>
      <c r="AD122" s="780"/>
      <c r="AE122" s="781"/>
      <c r="AF122" s="782" t="s">
        <v>460</v>
      </c>
      <c r="AG122" s="780"/>
      <c r="AH122" s="780"/>
      <c r="AI122" s="780"/>
      <c r="AJ122" s="781"/>
      <c r="AK122" s="782" t="s">
        <v>140</v>
      </c>
      <c r="AL122" s="780"/>
      <c r="AM122" s="780"/>
      <c r="AN122" s="780"/>
      <c r="AO122" s="781"/>
      <c r="AP122" s="821" t="s">
        <v>140</v>
      </c>
      <c r="AQ122" s="822"/>
      <c r="AR122" s="822"/>
      <c r="AS122" s="822"/>
      <c r="AT122" s="823"/>
      <c r="AU122" s="877"/>
      <c r="AV122" s="878"/>
      <c r="AW122" s="878"/>
      <c r="AX122" s="878"/>
      <c r="AY122" s="879"/>
      <c r="AZ122" s="818" t="s">
        <v>472</v>
      </c>
      <c r="BA122" s="819"/>
      <c r="BB122" s="819"/>
      <c r="BC122" s="819"/>
      <c r="BD122" s="819"/>
      <c r="BE122" s="819"/>
      <c r="BF122" s="819"/>
      <c r="BG122" s="819"/>
      <c r="BH122" s="819"/>
      <c r="BI122" s="819"/>
      <c r="BJ122" s="819"/>
      <c r="BK122" s="819"/>
      <c r="BL122" s="819"/>
      <c r="BM122" s="819"/>
      <c r="BN122" s="819"/>
      <c r="BO122" s="819"/>
      <c r="BP122" s="820"/>
      <c r="BQ122" s="856">
        <v>5568782</v>
      </c>
      <c r="BR122" s="857"/>
      <c r="BS122" s="857"/>
      <c r="BT122" s="857"/>
      <c r="BU122" s="857"/>
      <c r="BV122" s="857">
        <v>5343763</v>
      </c>
      <c r="BW122" s="857"/>
      <c r="BX122" s="857"/>
      <c r="BY122" s="857"/>
      <c r="BZ122" s="857"/>
      <c r="CA122" s="857">
        <v>5001812</v>
      </c>
      <c r="CB122" s="857"/>
      <c r="CC122" s="857"/>
      <c r="CD122" s="857"/>
      <c r="CE122" s="857"/>
      <c r="CF122" s="858">
        <v>168.9</v>
      </c>
      <c r="CG122" s="859"/>
      <c r="CH122" s="859"/>
      <c r="CI122" s="859"/>
      <c r="CJ122" s="859"/>
      <c r="CK122" s="866"/>
      <c r="CL122" s="835"/>
      <c r="CM122" s="835"/>
      <c r="CN122" s="835"/>
      <c r="CO122" s="836"/>
      <c r="CP122" s="844" t="s">
        <v>473</v>
      </c>
      <c r="CQ122" s="845"/>
      <c r="CR122" s="845"/>
      <c r="CS122" s="845"/>
      <c r="CT122" s="845"/>
      <c r="CU122" s="845"/>
      <c r="CV122" s="845"/>
      <c r="CW122" s="845"/>
      <c r="CX122" s="845"/>
      <c r="CY122" s="845"/>
      <c r="CZ122" s="845"/>
      <c r="DA122" s="845"/>
      <c r="DB122" s="845"/>
      <c r="DC122" s="845"/>
      <c r="DD122" s="845"/>
      <c r="DE122" s="845"/>
      <c r="DF122" s="846"/>
      <c r="DG122" s="816" t="s">
        <v>460</v>
      </c>
      <c r="DH122" s="817"/>
      <c r="DI122" s="817"/>
      <c r="DJ122" s="817"/>
      <c r="DK122" s="817"/>
      <c r="DL122" s="817" t="s">
        <v>140</v>
      </c>
      <c r="DM122" s="817"/>
      <c r="DN122" s="817"/>
      <c r="DO122" s="817"/>
      <c r="DP122" s="817"/>
      <c r="DQ122" s="817" t="s">
        <v>140</v>
      </c>
      <c r="DR122" s="817"/>
      <c r="DS122" s="817"/>
      <c r="DT122" s="817"/>
      <c r="DU122" s="817"/>
      <c r="DV122" s="794" t="s">
        <v>140</v>
      </c>
      <c r="DW122" s="794"/>
      <c r="DX122" s="794"/>
      <c r="DY122" s="794"/>
      <c r="DZ122" s="795"/>
    </row>
    <row r="123" spans="1:130" s="230" customFormat="1" ht="26.25" customHeight="1" x14ac:dyDescent="0.15">
      <c r="A123" s="884"/>
      <c r="B123" s="885"/>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140</v>
      </c>
      <c r="AB123" s="780"/>
      <c r="AC123" s="780"/>
      <c r="AD123" s="780"/>
      <c r="AE123" s="781"/>
      <c r="AF123" s="782" t="s">
        <v>140</v>
      </c>
      <c r="AG123" s="780"/>
      <c r="AH123" s="780"/>
      <c r="AI123" s="780"/>
      <c r="AJ123" s="781"/>
      <c r="AK123" s="782" t="s">
        <v>460</v>
      </c>
      <c r="AL123" s="780"/>
      <c r="AM123" s="780"/>
      <c r="AN123" s="780"/>
      <c r="AO123" s="781"/>
      <c r="AP123" s="821" t="s">
        <v>460</v>
      </c>
      <c r="AQ123" s="822"/>
      <c r="AR123" s="822"/>
      <c r="AS123" s="822"/>
      <c r="AT123" s="823"/>
      <c r="AU123" s="880"/>
      <c r="AV123" s="881"/>
      <c r="AW123" s="881"/>
      <c r="AX123" s="881"/>
      <c r="AY123" s="881"/>
      <c r="AZ123" s="251" t="s">
        <v>192</v>
      </c>
      <c r="BA123" s="251"/>
      <c r="BB123" s="251"/>
      <c r="BC123" s="251"/>
      <c r="BD123" s="251"/>
      <c r="BE123" s="251"/>
      <c r="BF123" s="251"/>
      <c r="BG123" s="251"/>
      <c r="BH123" s="251"/>
      <c r="BI123" s="251"/>
      <c r="BJ123" s="251"/>
      <c r="BK123" s="251"/>
      <c r="BL123" s="251"/>
      <c r="BM123" s="251"/>
      <c r="BN123" s="251"/>
      <c r="BO123" s="854" t="s">
        <v>474</v>
      </c>
      <c r="BP123" s="855"/>
      <c r="BQ123" s="851">
        <v>11060804</v>
      </c>
      <c r="BR123" s="852"/>
      <c r="BS123" s="852"/>
      <c r="BT123" s="852"/>
      <c r="BU123" s="852"/>
      <c r="BV123" s="852">
        <v>11172097</v>
      </c>
      <c r="BW123" s="852"/>
      <c r="BX123" s="852"/>
      <c r="BY123" s="852"/>
      <c r="BZ123" s="852"/>
      <c r="CA123" s="852">
        <v>10929189</v>
      </c>
      <c r="CB123" s="852"/>
      <c r="CC123" s="852"/>
      <c r="CD123" s="852"/>
      <c r="CE123" s="852"/>
      <c r="CF123" s="748"/>
      <c r="CG123" s="749"/>
      <c r="CH123" s="749"/>
      <c r="CI123" s="749"/>
      <c r="CJ123" s="853"/>
      <c r="CK123" s="866"/>
      <c r="CL123" s="835"/>
      <c r="CM123" s="835"/>
      <c r="CN123" s="835"/>
      <c r="CO123" s="836"/>
      <c r="CP123" s="844" t="s">
        <v>405</v>
      </c>
      <c r="CQ123" s="845"/>
      <c r="CR123" s="845"/>
      <c r="CS123" s="845"/>
      <c r="CT123" s="845"/>
      <c r="CU123" s="845"/>
      <c r="CV123" s="845"/>
      <c r="CW123" s="845"/>
      <c r="CX123" s="845"/>
      <c r="CY123" s="845"/>
      <c r="CZ123" s="845"/>
      <c r="DA123" s="845"/>
      <c r="DB123" s="845"/>
      <c r="DC123" s="845"/>
      <c r="DD123" s="845"/>
      <c r="DE123" s="845"/>
      <c r="DF123" s="846"/>
      <c r="DG123" s="779" t="s">
        <v>140</v>
      </c>
      <c r="DH123" s="780"/>
      <c r="DI123" s="780"/>
      <c r="DJ123" s="780"/>
      <c r="DK123" s="781"/>
      <c r="DL123" s="782" t="s">
        <v>140</v>
      </c>
      <c r="DM123" s="780"/>
      <c r="DN123" s="780"/>
      <c r="DO123" s="780"/>
      <c r="DP123" s="781"/>
      <c r="DQ123" s="782" t="s">
        <v>460</v>
      </c>
      <c r="DR123" s="780"/>
      <c r="DS123" s="780"/>
      <c r="DT123" s="780"/>
      <c r="DU123" s="781"/>
      <c r="DV123" s="821" t="s">
        <v>140</v>
      </c>
      <c r="DW123" s="822"/>
      <c r="DX123" s="822"/>
      <c r="DY123" s="822"/>
      <c r="DZ123" s="823"/>
    </row>
    <row r="124" spans="1:130" s="230" customFormat="1" ht="26.25" customHeight="1" thickBot="1" x14ac:dyDescent="0.2">
      <c r="A124" s="884"/>
      <c r="B124" s="885"/>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140</v>
      </c>
      <c r="AB124" s="780"/>
      <c r="AC124" s="780"/>
      <c r="AD124" s="780"/>
      <c r="AE124" s="781"/>
      <c r="AF124" s="782" t="s">
        <v>460</v>
      </c>
      <c r="AG124" s="780"/>
      <c r="AH124" s="780"/>
      <c r="AI124" s="780"/>
      <c r="AJ124" s="781"/>
      <c r="AK124" s="782" t="s">
        <v>140</v>
      </c>
      <c r="AL124" s="780"/>
      <c r="AM124" s="780"/>
      <c r="AN124" s="780"/>
      <c r="AO124" s="781"/>
      <c r="AP124" s="821" t="s">
        <v>140</v>
      </c>
      <c r="AQ124" s="822"/>
      <c r="AR124" s="822"/>
      <c r="AS124" s="822"/>
      <c r="AT124" s="823"/>
      <c r="AU124" s="847" t="s">
        <v>475</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140</v>
      </c>
      <c r="BR124" s="842"/>
      <c r="BS124" s="842"/>
      <c r="BT124" s="842"/>
      <c r="BU124" s="842"/>
      <c r="BV124" s="842" t="s">
        <v>140</v>
      </c>
      <c r="BW124" s="842"/>
      <c r="BX124" s="842"/>
      <c r="BY124" s="842"/>
      <c r="BZ124" s="842"/>
      <c r="CA124" s="842" t="s">
        <v>140</v>
      </c>
      <c r="CB124" s="842"/>
      <c r="CC124" s="842"/>
      <c r="CD124" s="842"/>
      <c r="CE124" s="842"/>
      <c r="CF124" s="726"/>
      <c r="CG124" s="727"/>
      <c r="CH124" s="727"/>
      <c r="CI124" s="727"/>
      <c r="CJ124" s="843"/>
      <c r="CK124" s="867"/>
      <c r="CL124" s="867"/>
      <c r="CM124" s="867"/>
      <c r="CN124" s="867"/>
      <c r="CO124" s="868"/>
      <c r="CP124" s="844" t="s">
        <v>476</v>
      </c>
      <c r="CQ124" s="845"/>
      <c r="CR124" s="845"/>
      <c r="CS124" s="845"/>
      <c r="CT124" s="845"/>
      <c r="CU124" s="845"/>
      <c r="CV124" s="845"/>
      <c r="CW124" s="845"/>
      <c r="CX124" s="845"/>
      <c r="CY124" s="845"/>
      <c r="CZ124" s="845"/>
      <c r="DA124" s="845"/>
      <c r="DB124" s="845"/>
      <c r="DC124" s="845"/>
      <c r="DD124" s="845"/>
      <c r="DE124" s="845"/>
      <c r="DF124" s="846"/>
      <c r="DG124" s="763" t="s">
        <v>140</v>
      </c>
      <c r="DH124" s="764"/>
      <c r="DI124" s="764"/>
      <c r="DJ124" s="764"/>
      <c r="DK124" s="765"/>
      <c r="DL124" s="766" t="s">
        <v>140</v>
      </c>
      <c r="DM124" s="764"/>
      <c r="DN124" s="764"/>
      <c r="DO124" s="764"/>
      <c r="DP124" s="765"/>
      <c r="DQ124" s="766" t="s">
        <v>140</v>
      </c>
      <c r="DR124" s="764"/>
      <c r="DS124" s="764"/>
      <c r="DT124" s="764"/>
      <c r="DU124" s="765"/>
      <c r="DV124" s="828" t="s">
        <v>140</v>
      </c>
      <c r="DW124" s="829"/>
      <c r="DX124" s="829"/>
      <c r="DY124" s="829"/>
      <c r="DZ124" s="830"/>
    </row>
    <row r="125" spans="1:130" s="230" customFormat="1" ht="26.25" customHeight="1" x14ac:dyDescent="0.15">
      <c r="A125" s="884"/>
      <c r="B125" s="885"/>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140</v>
      </c>
      <c r="AB125" s="780"/>
      <c r="AC125" s="780"/>
      <c r="AD125" s="780"/>
      <c r="AE125" s="781"/>
      <c r="AF125" s="782" t="s">
        <v>140</v>
      </c>
      <c r="AG125" s="780"/>
      <c r="AH125" s="780"/>
      <c r="AI125" s="780"/>
      <c r="AJ125" s="781"/>
      <c r="AK125" s="782" t="s">
        <v>460</v>
      </c>
      <c r="AL125" s="780"/>
      <c r="AM125" s="780"/>
      <c r="AN125" s="780"/>
      <c r="AO125" s="781"/>
      <c r="AP125" s="821" t="s">
        <v>140</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477</v>
      </c>
      <c r="CL125" s="832"/>
      <c r="CM125" s="832"/>
      <c r="CN125" s="832"/>
      <c r="CO125" s="833"/>
      <c r="CP125" s="840" t="s">
        <v>478</v>
      </c>
      <c r="CQ125" s="808"/>
      <c r="CR125" s="808"/>
      <c r="CS125" s="808"/>
      <c r="CT125" s="808"/>
      <c r="CU125" s="808"/>
      <c r="CV125" s="808"/>
      <c r="CW125" s="808"/>
      <c r="CX125" s="808"/>
      <c r="CY125" s="808"/>
      <c r="CZ125" s="808"/>
      <c r="DA125" s="808"/>
      <c r="DB125" s="808"/>
      <c r="DC125" s="808"/>
      <c r="DD125" s="808"/>
      <c r="DE125" s="808"/>
      <c r="DF125" s="809"/>
      <c r="DG125" s="841" t="s">
        <v>140</v>
      </c>
      <c r="DH125" s="825"/>
      <c r="DI125" s="825"/>
      <c r="DJ125" s="825"/>
      <c r="DK125" s="825"/>
      <c r="DL125" s="825" t="s">
        <v>140</v>
      </c>
      <c r="DM125" s="825"/>
      <c r="DN125" s="825"/>
      <c r="DO125" s="825"/>
      <c r="DP125" s="825"/>
      <c r="DQ125" s="825" t="s">
        <v>140</v>
      </c>
      <c r="DR125" s="825"/>
      <c r="DS125" s="825"/>
      <c r="DT125" s="825"/>
      <c r="DU125" s="825"/>
      <c r="DV125" s="826" t="s">
        <v>460</v>
      </c>
      <c r="DW125" s="826"/>
      <c r="DX125" s="826"/>
      <c r="DY125" s="826"/>
      <c r="DZ125" s="827"/>
    </row>
    <row r="126" spans="1:130" s="230" customFormat="1" ht="26.25" customHeight="1" thickBot="1" x14ac:dyDescent="0.2">
      <c r="A126" s="884"/>
      <c r="B126" s="885"/>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460</v>
      </c>
      <c r="AB126" s="780"/>
      <c r="AC126" s="780"/>
      <c r="AD126" s="780"/>
      <c r="AE126" s="781"/>
      <c r="AF126" s="782" t="s">
        <v>140</v>
      </c>
      <c r="AG126" s="780"/>
      <c r="AH126" s="780"/>
      <c r="AI126" s="780"/>
      <c r="AJ126" s="781"/>
      <c r="AK126" s="782" t="s">
        <v>460</v>
      </c>
      <c r="AL126" s="780"/>
      <c r="AM126" s="780"/>
      <c r="AN126" s="780"/>
      <c r="AO126" s="781"/>
      <c r="AP126" s="821" t="s">
        <v>140</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479</v>
      </c>
      <c r="CQ126" s="752"/>
      <c r="CR126" s="752"/>
      <c r="CS126" s="752"/>
      <c r="CT126" s="752"/>
      <c r="CU126" s="752"/>
      <c r="CV126" s="752"/>
      <c r="CW126" s="752"/>
      <c r="CX126" s="752"/>
      <c r="CY126" s="752"/>
      <c r="CZ126" s="752"/>
      <c r="DA126" s="752"/>
      <c r="DB126" s="752"/>
      <c r="DC126" s="752"/>
      <c r="DD126" s="752"/>
      <c r="DE126" s="752"/>
      <c r="DF126" s="753"/>
      <c r="DG126" s="816" t="s">
        <v>140</v>
      </c>
      <c r="DH126" s="817"/>
      <c r="DI126" s="817"/>
      <c r="DJ126" s="817"/>
      <c r="DK126" s="817"/>
      <c r="DL126" s="817" t="s">
        <v>140</v>
      </c>
      <c r="DM126" s="817"/>
      <c r="DN126" s="817"/>
      <c r="DO126" s="817"/>
      <c r="DP126" s="817"/>
      <c r="DQ126" s="817" t="s">
        <v>140</v>
      </c>
      <c r="DR126" s="817"/>
      <c r="DS126" s="817"/>
      <c r="DT126" s="817"/>
      <c r="DU126" s="817"/>
      <c r="DV126" s="794" t="s">
        <v>140</v>
      </c>
      <c r="DW126" s="794"/>
      <c r="DX126" s="794"/>
      <c r="DY126" s="794"/>
      <c r="DZ126" s="795"/>
    </row>
    <row r="127" spans="1:130" s="230" customFormat="1" ht="26.25" customHeight="1" x14ac:dyDescent="0.15">
      <c r="A127" s="886"/>
      <c r="B127" s="887"/>
      <c r="C127" s="818" t="s">
        <v>480</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603</v>
      </c>
      <c r="AB127" s="780"/>
      <c r="AC127" s="780"/>
      <c r="AD127" s="780"/>
      <c r="AE127" s="781"/>
      <c r="AF127" s="782">
        <v>454</v>
      </c>
      <c r="AG127" s="780"/>
      <c r="AH127" s="780"/>
      <c r="AI127" s="780"/>
      <c r="AJ127" s="781"/>
      <c r="AK127" s="782">
        <v>339</v>
      </c>
      <c r="AL127" s="780"/>
      <c r="AM127" s="780"/>
      <c r="AN127" s="780"/>
      <c r="AO127" s="781"/>
      <c r="AP127" s="821">
        <v>0</v>
      </c>
      <c r="AQ127" s="822"/>
      <c r="AR127" s="822"/>
      <c r="AS127" s="822"/>
      <c r="AT127" s="823"/>
      <c r="AU127" s="232"/>
      <c r="AV127" s="232"/>
      <c r="AW127" s="232"/>
      <c r="AX127" s="824" t="s">
        <v>481</v>
      </c>
      <c r="AY127" s="812"/>
      <c r="AZ127" s="812"/>
      <c r="BA127" s="812"/>
      <c r="BB127" s="812"/>
      <c r="BC127" s="812"/>
      <c r="BD127" s="812"/>
      <c r="BE127" s="813"/>
      <c r="BF127" s="811" t="s">
        <v>482</v>
      </c>
      <c r="BG127" s="812"/>
      <c r="BH127" s="812"/>
      <c r="BI127" s="812"/>
      <c r="BJ127" s="812"/>
      <c r="BK127" s="812"/>
      <c r="BL127" s="813"/>
      <c r="BM127" s="811" t="s">
        <v>483</v>
      </c>
      <c r="BN127" s="812"/>
      <c r="BO127" s="812"/>
      <c r="BP127" s="812"/>
      <c r="BQ127" s="812"/>
      <c r="BR127" s="812"/>
      <c r="BS127" s="813"/>
      <c r="BT127" s="811" t="s">
        <v>484</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485</v>
      </c>
      <c r="CQ127" s="752"/>
      <c r="CR127" s="752"/>
      <c r="CS127" s="752"/>
      <c r="CT127" s="752"/>
      <c r="CU127" s="752"/>
      <c r="CV127" s="752"/>
      <c r="CW127" s="752"/>
      <c r="CX127" s="752"/>
      <c r="CY127" s="752"/>
      <c r="CZ127" s="752"/>
      <c r="DA127" s="752"/>
      <c r="DB127" s="752"/>
      <c r="DC127" s="752"/>
      <c r="DD127" s="752"/>
      <c r="DE127" s="752"/>
      <c r="DF127" s="753"/>
      <c r="DG127" s="816" t="s">
        <v>460</v>
      </c>
      <c r="DH127" s="817"/>
      <c r="DI127" s="817"/>
      <c r="DJ127" s="817"/>
      <c r="DK127" s="817"/>
      <c r="DL127" s="817" t="s">
        <v>460</v>
      </c>
      <c r="DM127" s="817"/>
      <c r="DN127" s="817"/>
      <c r="DO127" s="817"/>
      <c r="DP127" s="817"/>
      <c r="DQ127" s="817" t="s">
        <v>140</v>
      </c>
      <c r="DR127" s="817"/>
      <c r="DS127" s="817"/>
      <c r="DT127" s="817"/>
      <c r="DU127" s="817"/>
      <c r="DV127" s="794" t="s">
        <v>460</v>
      </c>
      <c r="DW127" s="794"/>
      <c r="DX127" s="794"/>
      <c r="DY127" s="794"/>
      <c r="DZ127" s="795"/>
    </row>
    <row r="128" spans="1:130" s="230" customFormat="1" ht="26.25" customHeight="1" thickBot="1" x14ac:dyDescent="0.2">
      <c r="A128" s="796" t="s">
        <v>486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487</v>
      </c>
      <c r="X128" s="798"/>
      <c r="Y128" s="798"/>
      <c r="Z128" s="799"/>
      <c r="AA128" s="800">
        <v>41303</v>
      </c>
      <c r="AB128" s="801"/>
      <c r="AC128" s="801"/>
      <c r="AD128" s="801"/>
      <c r="AE128" s="802"/>
      <c r="AF128" s="803">
        <v>37847</v>
      </c>
      <c r="AG128" s="801"/>
      <c r="AH128" s="801"/>
      <c r="AI128" s="801"/>
      <c r="AJ128" s="802"/>
      <c r="AK128" s="803">
        <v>37757</v>
      </c>
      <c r="AL128" s="801"/>
      <c r="AM128" s="801"/>
      <c r="AN128" s="801"/>
      <c r="AO128" s="802"/>
      <c r="AP128" s="804"/>
      <c r="AQ128" s="805"/>
      <c r="AR128" s="805"/>
      <c r="AS128" s="805"/>
      <c r="AT128" s="806"/>
      <c r="AU128" s="232"/>
      <c r="AV128" s="232"/>
      <c r="AW128" s="232"/>
      <c r="AX128" s="807" t="s">
        <v>488</v>
      </c>
      <c r="AY128" s="808"/>
      <c r="AZ128" s="808"/>
      <c r="BA128" s="808"/>
      <c r="BB128" s="808"/>
      <c r="BC128" s="808"/>
      <c r="BD128" s="808"/>
      <c r="BE128" s="809"/>
      <c r="BF128" s="786" t="s">
        <v>140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489</v>
      </c>
      <c r="CQ128" s="730"/>
      <c r="CR128" s="730"/>
      <c r="CS128" s="730"/>
      <c r="CT128" s="730"/>
      <c r="CU128" s="730"/>
      <c r="CV128" s="730"/>
      <c r="CW128" s="730"/>
      <c r="CX128" s="730"/>
      <c r="CY128" s="730"/>
      <c r="CZ128" s="730"/>
      <c r="DA128" s="730"/>
      <c r="DB128" s="730"/>
      <c r="DC128" s="730"/>
      <c r="DD128" s="730"/>
      <c r="DE128" s="730"/>
      <c r="DF128" s="731"/>
      <c r="DG128" s="790" t="s">
        <v>140</v>
      </c>
      <c r="DH128" s="791"/>
      <c r="DI128" s="791"/>
      <c r="DJ128" s="791"/>
      <c r="DK128" s="791"/>
      <c r="DL128" s="791" t="s">
        <v>140</v>
      </c>
      <c r="DM128" s="791"/>
      <c r="DN128" s="791"/>
      <c r="DO128" s="791"/>
      <c r="DP128" s="791"/>
      <c r="DQ128" s="791" t="s">
        <v>140</v>
      </c>
      <c r="DR128" s="791"/>
      <c r="DS128" s="791"/>
      <c r="DT128" s="791"/>
      <c r="DU128" s="791"/>
      <c r="DV128" s="792" t="s">
        <v>140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3341267</v>
      </c>
      <c r="AB129" s="780"/>
      <c r="AC129" s="780"/>
      <c r="AD129" s="780"/>
      <c r="AE129" s="781"/>
      <c r="AF129" s="782">
        <v>3667112</v>
      </c>
      <c r="AG129" s="780"/>
      <c r="AH129" s="780"/>
      <c r="AI129" s="780"/>
      <c r="AJ129" s="781"/>
      <c r="AK129" s="782">
        <v>3540190</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140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516807</v>
      </c>
      <c r="AB130" s="780"/>
      <c r="AC130" s="780"/>
      <c r="AD130" s="780"/>
      <c r="AE130" s="781"/>
      <c r="AF130" s="782">
        <v>610680</v>
      </c>
      <c r="AG130" s="780"/>
      <c r="AH130" s="780"/>
      <c r="AI130" s="780"/>
      <c r="AJ130" s="781"/>
      <c r="AK130" s="782">
        <v>578030</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8.1999999999999993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2824460</v>
      </c>
      <c r="AB131" s="764"/>
      <c r="AC131" s="764"/>
      <c r="AD131" s="764"/>
      <c r="AE131" s="765"/>
      <c r="AF131" s="766">
        <v>3056432</v>
      </c>
      <c r="AG131" s="764"/>
      <c r="AH131" s="764"/>
      <c r="AI131" s="764"/>
      <c r="AJ131" s="765"/>
      <c r="AK131" s="766">
        <v>2962160</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t="s">
        <v>140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9.2500867420000006</v>
      </c>
      <c r="AB132" s="745"/>
      <c r="AC132" s="745"/>
      <c r="AD132" s="745"/>
      <c r="AE132" s="746"/>
      <c r="AF132" s="747">
        <v>7.6498021219999996</v>
      </c>
      <c r="AG132" s="745"/>
      <c r="AH132" s="745"/>
      <c r="AI132" s="745"/>
      <c r="AJ132" s="746"/>
      <c r="AK132" s="747">
        <v>7.7544427039999997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7.5</v>
      </c>
      <c r="AB133" s="724"/>
      <c r="AC133" s="724"/>
      <c r="AD133" s="724"/>
      <c r="AE133" s="725"/>
      <c r="AF133" s="723">
        <v>7.9</v>
      </c>
      <c r="AG133" s="724"/>
      <c r="AH133" s="724"/>
      <c r="AI133" s="724"/>
      <c r="AJ133" s="725"/>
      <c r="AK133" s="723">
        <v>8.1999999999999993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KuUNQ1VOqAFmdlDOHmwSIG3bl696OdAhY6XqJjmWXcBFOI7tWXQ2qBFZoGb6wLOmWz8//9nH9u/0c6vq1yG8g==" saltValue="fK/4V14gMS9z5TJgvyMws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CN96" sqref="CN9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O+4JeGqZPAoM6R/8SbSjImnoQulAaqDztpWz5NcAlv8M49kAwkVNFqI/RFGyVseLlJlj1GUmZkneBa4cFDTw==" saltValue="JXgDmwtsksPJQP4szXOFJ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Z3PGMuaOZ5rlVaeRr3/b7tarOFan/yZtFKq/aXJKM5RXI4ShFrXRxyECqbQfSSszNlwj/B1iaizEaQig40BOw==" saltValue="LWvyq2cR8TX8aEhXkKQb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508</v>
      </c>
      <c r="AL9" s="1130"/>
      <c r="AM9" s="1130"/>
      <c r="AN9" s="1131"/>
      <c r="AO9" s="281">
        <v>936155</v>
      </c>
      <c r="AP9" s="281">
        <v>196382</v>
      </c>
      <c r="AQ9" s="282">
        <v>239803</v>
      </c>
      <c r="AR9" s="283">
        <v>-18.100000000000001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509</v>
      </c>
      <c r="AL10" s="1130"/>
      <c r="AM10" s="1130"/>
      <c r="AN10" s="1131"/>
      <c r="AO10" s="284">
        <v>138285</v>
      </c>
      <c r="AP10" s="284">
        <v>29009</v>
      </c>
      <c r="AQ10" s="285">
        <v>35073</v>
      </c>
      <c r="AR10" s="286">
        <v>-17.3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510</v>
      </c>
      <c r="AL11" s="1130"/>
      <c r="AM11" s="1130"/>
      <c r="AN11" s="1131"/>
      <c r="AO11" s="284" t="s">
        <v>511</v>
      </c>
      <c r="AP11" s="284" t="s">
        <v>511</v>
      </c>
      <c r="AQ11" s="285">
        <v>3640</v>
      </c>
      <c r="AR11" s="286" t="s">
        <v>511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512</v>
      </c>
      <c r="AL12" s="1130"/>
      <c r="AM12" s="1130"/>
      <c r="AN12" s="1131"/>
      <c r="AO12" s="284" t="s">
        <v>511</v>
      </c>
      <c r="AP12" s="284" t="s">
        <v>511</v>
      </c>
      <c r="AQ12" s="285" t="s">
        <v>511</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513</v>
      </c>
      <c r="AL13" s="1130"/>
      <c r="AM13" s="1130"/>
      <c r="AN13" s="1131"/>
      <c r="AO13" s="284">
        <v>27610</v>
      </c>
      <c r="AP13" s="284">
        <v>5792</v>
      </c>
      <c r="AQ13" s="285">
        <v>11407</v>
      </c>
      <c r="AR13" s="286">
        <v>-49.2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514</v>
      </c>
      <c r="AL14" s="1130"/>
      <c r="AM14" s="1130"/>
      <c r="AN14" s="1131"/>
      <c r="AO14" s="284">
        <v>27534</v>
      </c>
      <c r="AP14" s="284">
        <v>5776</v>
      </c>
      <c r="AQ14" s="285">
        <v>4585</v>
      </c>
      <c r="AR14" s="286">
        <v>26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515</v>
      </c>
      <c r="AL15" s="1133"/>
      <c r="AM15" s="1133"/>
      <c r="AN15" s="1134"/>
      <c r="AO15" s="284">
        <v>-97818</v>
      </c>
      <c r="AP15" s="284">
        <v>-20520</v>
      </c>
      <c r="AQ15" s="285">
        <v>-18839</v>
      </c>
      <c r="AR15" s="286">
        <v>8.9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192</v>
      </c>
      <c r="AL16" s="1133"/>
      <c r="AM16" s="1133"/>
      <c r="AN16" s="1134"/>
      <c r="AO16" s="284">
        <v>1031766</v>
      </c>
      <c r="AP16" s="284">
        <v>216439</v>
      </c>
      <c r="AQ16" s="285">
        <v>275669</v>
      </c>
      <c r="AR16" s="286">
        <v>-21.5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520</v>
      </c>
      <c r="AL21" s="1136"/>
      <c r="AM21" s="1136"/>
      <c r="AN21" s="1137"/>
      <c r="AO21" s="297">
        <v>23.91</v>
      </c>
      <c r="AP21" s="298">
        <v>23.86</v>
      </c>
      <c r="AQ21" s="299">
        <v>0.05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521</v>
      </c>
      <c r="AL22" s="1136"/>
      <c r="AM22" s="1136"/>
      <c r="AN22" s="1137"/>
      <c r="AO22" s="302">
        <v>96.9</v>
      </c>
      <c r="AP22" s="303">
        <v>95.5</v>
      </c>
      <c r="AQ22" s="304">
        <v>1.4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522</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525</v>
      </c>
      <c r="AL32" s="1114"/>
      <c r="AM32" s="1114"/>
      <c r="AN32" s="1115"/>
      <c r="AO32" s="312">
        <v>714687</v>
      </c>
      <c r="AP32" s="312">
        <v>149924</v>
      </c>
      <c r="AQ32" s="313">
        <v>162926</v>
      </c>
      <c r="AR32" s="314">
        <v>-8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526</v>
      </c>
      <c r="AL33" s="1114"/>
      <c r="AM33" s="1114"/>
      <c r="AN33" s="1115"/>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527</v>
      </c>
      <c r="AL34" s="1114"/>
      <c r="AM34" s="1114"/>
      <c r="AN34" s="1115"/>
      <c r="AO34" s="312" t="s">
        <v>511</v>
      </c>
      <c r="AP34" s="312" t="s">
        <v>511</v>
      </c>
      <c r="AQ34" s="313">
        <v>4</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528</v>
      </c>
      <c r="AL35" s="1114"/>
      <c r="AM35" s="1114"/>
      <c r="AN35" s="1115"/>
      <c r="AO35" s="312">
        <v>130435</v>
      </c>
      <c r="AP35" s="312">
        <v>27362</v>
      </c>
      <c r="AQ35" s="313">
        <v>33512</v>
      </c>
      <c r="AR35" s="314">
        <v>-18.399999999999999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529</v>
      </c>
      <c r="AL36" s="1114"/>
      <c r="AM36" s="1114"/>
      <c r="AN36" s="1115"/>
      <c r="AO36" s="312">
        <v>5</v>
      </c>
      <c r="AP36" s="312">
        <v>1</v>
      </c>
      <c r="AQ36" s="313">
        <v>2866</v>
      </c>
      <c r="AR36" s="314">
        <v>-100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530</v>
      </c>
      <c r="AL37" s="1114"/>
      <c r="AM37" s="1114"/>
      <c r="AN37" s="1115"/>
      <c r="AO37" s="312">
        <v>339</v>
      </c>
      <c r="AP37" s="312">
        <v>71</v>
      </c>
      <c r="AQ37" s="313">
        <v>1429</v>
      </c>
      <c r="AR37" s="314">
        <v>-95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531</v>
      </c>
      <c r="AL38" s="1117"/>
      <c r="AM38" s="1117"/>
      <c r="AN38" s="1118"/>
      <c r="AO38" s="315">
        <v>20</v>
      </c>
      <c r="AP38" s="315">
        <v>4</v>
      </c>
      <c r="AQ38" s="316">
        <v>30</v>
      </c>
      <c r="AR38" s="304">
        <v>-86.7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532</v>
      </c>
      <c r="AL39" s="1117"/>
      <c r="AM39" s="1117"/>
      <c r="AN39" s="1118"/>
      <c r="AO39" s="312">
        <v>-37757</v>
      </c>
      <c r="AP39" s="312">
        <v>-7920</v>
      </c>
      <c r="AQ39" s="313">
        <v>-7390</v>
      </c>
      <c r="AR39" s="314">
        <v>7.2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533</v>
      </c>
      <c r="AL40" s="1114"/>
      <c r="AM40" s="1114"/>
      <c r="AN40" s="1115"/>
      <c r="AO40" s="312">
        <v>-578030</v>
      </c>
      <c r="AP40" s="312">
        <v>-121257</v>
      </c>
      <c r="AQ40" s="313">
        <v>-136323</v>
      </c>
      <c r="AR40" s="314">
        <v>-11.1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302</v>
      </c>
      <c r="AL41" s="1120"/>
      <c r="AM41" s="1120"/>
      <c r="AN41" s="1121"/>
      <c r="AO41" s="312">
        <v>229699</v>
      </c>
      <c r="AP41" s="312">
        <v>48185</v>
      </c>
      <c r="AQ41" s="313">
        <v>57054</v>
      </c>
      <c r="AR41" s="314">
        <v>-15.5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503</v>
      </c>
      <c r="AN49" s="1124" t="s">
        <v>537</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703524</v>
      </c>
      <c r="AN51" s="334">
        <v>134982</v>
      </c>
      <c r="AO51" s="335">
        <v>-1.4</v>
      </c>
      <c r="AP51" s="336">
        <v>167497</v>
      </c>
      <c r="AQ51" s="337">
        <v>-17.399999999999999</v>
      </c>
      <c r="AR51" s="338">
        <v>16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296347</v>
      </c>
      <c r="AN52" s="342">
        <v>56859</v>
      </c>
      <c r="AO52" s="343">
        <v>-32.200000000000003</v>
      </c>
      <c r="AP52" s="344">
        <v>82571</v>
      </c>
      <c r="AQ52" s="345">
        <v>3.6</v>
      </c>
      <c r="AR52" s="346">
        <v>-35.799999999999997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532512</v>
      </c>
      <c r="AN53" s="334">
        <v>104189</v>
      </c>
      <c r="AO53" s="335">
        <v>-22.8</v>
      </c>
      <c r="AP53" s="336">
        <v>190274</v>
      </c>
      <c r="AQ53" s="337">
        <v>13.6</v>
      </c>
      <c r="AR53" s="338">
        <v>-36.4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146609</v>
      </c>
      <c r="AN54" s="342">
        <v>28685</v>
      </c>
      <c r="AO54" s="343">
        <v>-49.6</v>
      </c>
      <c r="AP54" s="344">
        <v>88584</v>
      </c>
      <c r="AQ54" s="345">
        <v>7.3</v>
      </c>
      <c r="AR54" s="346">
        <v>-56.9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903452</v>
      </c>
      <c r="AN55" s="334">
        <v>182331</v>
      </c>
      <c r="AO55" s="335">
        <v>75</v>
      </c>
      <c r="AP55" s="336">
        <v>301035</v>
      </c>
      <c r="AQ55" s="337">
        <v>58.2</v>
      </c>
      <c r="AR55" s="338">
        <v>16.8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604412</v>
      </c>
      <c r="AN56" s="342">
        <v>121980</v>
      </c>
      <c r="AO56" s="343">
        <v>325.2</v>
      </c>
      <c r="AP56" s="344">
        <v>154376</v>
      </c>
      <c r="AQ56" s="345">
        <v>74.3</v>
      </c>
      <c r="AR56" s="346">
        <v>250.9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1897499</v>
      </c>
      <c r="AN57" s="334">
        <v>391883</v>
      </c>
      <c r="AO57" s="335">
        <v>114.9</v>
      </c>
      <c r="AP57" s="336">
        <v>277467</v>
      </c>
      <c r="AQ57" s="337">
        <v>-7.8</v>
      </c>
      <c r="AR57" s="338">
        <v>122.7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725533</v>
      </c>
      <c r="AN58" s="342">
        <v>149842</v>
      </c>
      <c r="AO58" s="343">
        <v>22.8</v>
      </c>
      <c r="AP58" s="344">
        <v>128378</v>
      </c>
      <c r="AQ58" s="345">
        <v>-16.8</v>
      </c>
      <c r="AR58" s="346">
        <v>39.6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1069655</v>
      </c>
      <c r="AN59" s="334">
        <v>224387</v>
      </c>
      <c r="AO59" s="335">
        <v>-42.7</v>
      </c>
      <c r="AP59" s="336">
        <v>282256</v>
      </c>
      <c r="AQ59" s="337">
        <v>1.7</v>
      </c>
      <c r="AR59" s="338">
        <v>-44.4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291886</v>
      </c>
      <c r="AN60" s="342">
        <v>61231</v>
      </c>
      <c r="AO60" s="343">
        <v>-59.1</v>
      </c>
      <c r="AP60" s="344">
        <v>145453</v>
      </c>
      <c r="AQ60" s="345">
        <v>13.3</v>
      </c>
      <c r="AR60" s="346">
        <v>-72.400000000000006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1021328</v>
      </c>
      <c r="AN61" s="349">
        <v>207554</v>
      </c>
      <c r="AO61" s="350">
        <v>24.6</v>
      </c>
      <c r="AP61" s="351">
        <v>243706</v>
      </c>
      <c r="AQ61" s="352">
        <v>9.6999999999999993</v>
      </c>
      <c r="AR61" s="338">
        <v>14.9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412957</v>
      </c>
      <c r="AN62" s="342">
        <v>83719</v>
      </c>
      <c r="AO62" s="343">
        <v>41.4</v>
      </c>
      <c r="AP62" s="344">
        <v>119872</v>
      </c>
      <c r="AQ62" s="345">
        <v>16.3</v>
      </c>
      <c r="AR62" s="346">
        <v>25.1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i2JtRnrWah5fQyWZiXqcJ21YTlmr3a9O0DH3LsjFd23fMbP/FQMzjAooH28wgMUSsvEdZNsLdPppjmLZ/oanA==" saltValue="2ZrMYhDU5BhEpm8VtCr+R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0" spans="125:125" ht="13.5" hidden="1" customHeight="1" x14ac:dyDescent="0.15"/>
    <row r="121" spans="125:125" ht="13.5" hidden="1" customHeight="1" x14ac:dyDescent="0.15">
      <c r="DU121" s="259"/>
    </row>
  </sheetData>
  <sheetProtection algorithmName="SHA-512" hashValue="RV+y/f9yQ5PMLI9vJ/zohOtCW8uoTEeRxoe7Ka8n4Sn7aDPbPzVkmYETliEQOsSQ5QYkwtoSG/22ECDd7OUq8A==" saltValue="HhiM3+nIx4wEHPWK1mYT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5BofO2loarNUDqGvm3GEG3TDDfPl07H8TpNoTwzGFrhJkDi+n8LdFt54RCuFy17ho14B4s7wZF6zLKoYPgUZQ==" saltValue="VsqNDNtcM84UDSTbJC8A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72.290000000000006</v>
      </c>
      <c r="G47" s="12">
        <v>74.61</v>
      </c>
      <c r="H47" s="12">
        <v>70.91</v>
      </c>
      <c r="I47" s="12">
        <v>74.55</v>
      </c>
      <c r="J47" s="13">
        <v>77.37</v>
      </c>
    </row>
    <row r="48" spans="2:10" ht="57.75" customHeight="1" x14ac:dyDescent="0.15">
      <c r="B48" s="14"/>
      <c r="C48" s="1141" t="s">
        <v>4</v>
      </c>
      <c r="D48" s="1141"/>
      <c r="E48" s="1142"/>
      <c r="F48" s="15">
        <v>5.53</v>
      </c>
      <c r="G48" s="16">
        <v>5.8</v>
      </c>
      <c r="H48" s="16">
        <v>6.78</v>
      </c>
      <c r="I48" s="16">
        <v>5.75</v>
      </c>
      <c r="J48" s="17">
        <v>5.57</v>
      </c>
    </row>
    <row r="49" spans="2:10" ht="57.75" customHeight="1" thickBot="1" x14ac:dyDescent="0.2">
      <c r="B49" s="18"/>
      <c r="C49" s="1143" t="s">
        <v>5</v>
      </c>
      <c r="D49" s="1143"/>
      <c r="E49" s="1144"/>
      <c r="F49" s="19" t="s">
        <v>558</v>
      </c>
      <c r="G49" s="20">
        <v>2.12</v>
      </c>
      <c r="H49" s="20">
        <v>0.62</v>
      </c>
      <c r="I49" s="20">
        <v>9.52</v>
      </c>
      <c r="J49" s="21" t="s">
        <v>559</v>
      </c>
    </row>
    <row r="50" spans="2:10" x14ac:dyDescent="0.15"/>
  </sheetData>
  <sheetProtection algorithmName="SHA-512" hashValue="BSDPkBjNWuWSqLCwvXREnwC7EAd86KfokRxzUgn1vaJ1OHQFotM1rU1ObTyI1h5/9qZqqmK9+M1L9ge3+kmQVQ==" saltValue="/Yj67DGkWRliUFjnIGFB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2024-03-22T00:58:35Z</cp:lastPrinted>
  <dcterms:created xsi:type="dcterms:W3CDTF">2024-03-14T00:48:05Z</dcterms:created>
  <dcterms:modified xsi:type="dcterms:W3CDTF">2024-03-22T01:11:01Z</dcterms:modified>
  <cp:category/>
</cp:coreProperties>
</file>