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file\共有フォルダ\企画財政課\財務係\11_財政\03_財政計画・財政状況\財政状況資料集\財政状況資料集調査\令和３年度決算\【１回目〆切】\回答\"/>
    </mc:Choice>
  </mc:AlternateContent>
  <bookViews>
    <workbookView xWindow="0" yWindow="0" windowWidth="15360" windowHeight="7635" tabRatio="819" activeTab="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<sst xmlns="http://schemas.openxmlformats.org/spreadsheetml/2006/main" count="1100" uniqueCount="596">
  <si>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</si>
  <si>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</si>
  <si>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</si>
  <si>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</si>
  <si>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</si>
  <si>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</si>
  <si>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</si>
  <si>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</si>
  <si>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</si>
  <si>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</si>
  <si>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</si>
  <si>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</si>
  <si>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</si>
  <si>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</si>
  <si>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</si>
  <si>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</si>
  <si>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</si>
  <si>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</si>
  <si>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</si>
  <si>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</si>
  <si>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</si>
  <si>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</si>
  <si>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</si>
  <si>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</si>
  <si>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</si>
  <si>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</si>
  <si>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</si>
  <si>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</si>
  <si>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</si>
  <si>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</si>
  <si>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</si>
  <si>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</si>
  <si>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</si>
  <si>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</si>
  <si>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</si>
  <si>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</si>
  <si>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</si>
  <si>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</si>
  <si>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</si>
  <si>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</si>
  <si>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</si>
  <si>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</si>
  <si>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</si>
  <si>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</si>
  <si>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</si>
  <si>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</si>
  <si>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</si>
  <si>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</si>
  <si>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</si>
  <si>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</si>
  <si>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</si>
  <si>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</si>
  <si>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</si>
  <si>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</si>
  <si>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</si>
  <si>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</si>
  <si>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</si>
  <si>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</si>
  <si>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</si>
  <si>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</si>
  <si>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</si>
  <si>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</si>
  <si>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</si>
  <si>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</si>
  <si>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</si>
  <si>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</si>
  <si>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</si>
  <si>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</si>
  <si>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</si>
  <si>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</si>
  <si>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</si>
  <si>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</si>
  <si>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</si>
  <si>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</si>
  <si>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</si>
  <si>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</si>
  <si>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</si>
  <si>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</si>
  <si>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</si>
  <si>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</si>
  <si>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</si>
  <si>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</si>
  <si>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</si>
  <si>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</si>
  <si>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</si>
  <si>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</si>
  <si>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</si>
  <si>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</si>
  <si>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</si>
  <si>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</si>
  <si>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</si>
  <si>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</si>
  <si>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</si>
  <si>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</si>
  <si>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</si>
  <si>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</si>
  <si>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</si>
  <si>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</si>
  <si>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</si>
  <si>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</si>
  <si>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</si>
  <si>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</si>
  <si>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</si>
  <si>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</si>
  <si>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</si>
  <si>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</si>
  <si>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</si>
  <si>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</si>
  <si>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</si>
  <si>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</si>
  <si>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</si>
  <si>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</si>
  <si>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</si>
  <si>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</si>
  <si>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</si>
  <si>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</si>
  <si>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</si>
  <si>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</si>
  <si>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</si>
  <si>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</si>
  <si>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</si>
  <si>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</si>
  <si>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</si>
  <si>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</si>
  <si>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</si>
  <si>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</si>
  <si>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</si>
  <si>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</si>
  <si>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</si>
  <si>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</si>
  <si>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</si>
  <si>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</si>
  <si>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</si>
  <si>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</si>
  <si>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</si>
  <si>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</si>
  <si>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</si>
  <si>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</si>
  <si>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</si>
  <si>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</si>
  <si>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</si>
  <si>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</si>
  <si>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</si>
  <si>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</si>
  <si>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</si>
  <si>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</si>
  <si>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</si>
  <si>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</si>
  <si>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</si>
  <si>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</si>
  <si>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</si>
  <si>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</si>
  <si>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</si>
  <si>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</si>
  <si>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</si>
  <si>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</si>
  <si>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</si>
  <si>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</si>
  <si>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</si>
  <si>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</si>
  <si>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</si>
  <si>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</si>
  <si>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</si>
  <si>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</si>
  <si>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</si>
  <si>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</si>
  <si>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</si>
  <si>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</si>
  <si>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</si>
  <si>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</si>
  <si>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</si>
  <si>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</si>
  <si>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</si>
  <si>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</si>
  <si>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</si>
  <si>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</si>
  <si>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</si>
  <si>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</si>
  <si>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</si>
  <si>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</si>
  <si>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</si>
  <si>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</si>
  <si>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</si>
  <si>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</si>
  <si>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</si>
  <si>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</si>
  <si>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</si>
  <si>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</si>
  <si>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</si>
  <si>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</si>
  <si>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</si>
  <si>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</si>
  <si>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</si>
  <si>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</si>
  <si>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</si>
  <si>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</si>
  <si>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</si>
  <si>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</si>
  <si>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</si>
  <si>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</si>
  <si>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</si>
  <si>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</si>
  <si>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</si>
  <si>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</si>
  <si>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</si>
  <si>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</si>
  <si>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</si>
  <si>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</si>
  <si>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</si>
  <si>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</si>
  <si>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</si>
  <si>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</si>
  <si>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</si>
  <si>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</si>
  <si>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北海道佐呂間町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</si>
  <si>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</si>
  <si>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</si>
  <si>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</si>
  <si>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</si>
  <si>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</si>
  <si>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</si>
  <si>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</si>
  <si>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</si>
  <si>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</si>
  <si>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</si>
  <si>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</si>
  <si>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</si>
  <si>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</si>
  <si>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</si>
  <si>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</si>
  <si>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</si>
  <si>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</si>
  <si>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</si>
  <si>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</si>
  <si>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</si>
  <si>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</si>
  <si>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</si>
  <si>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</si>
  <si>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</si>
  <si>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</si>
  <si>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</si>
  <si>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</si>
  <si>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</si>
  <si>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</si>
  <si>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</si>
  <si>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</si>
  <si>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</si>
  <si>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</si>
  <si>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</si>
  <si>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</si>
  <si>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</si>
  <si>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</si>
  <si>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</si>
  <si>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</si>
  <si>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</si>
  <si>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</si>
  <si>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</si>
  <si>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</si>
  <si>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</si>
  <si>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</si>
  <si>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</si>
  <si>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</si>
  <si>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</si>
  <si>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</si>
  <si>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</si>
  <si>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</si>
  <si>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</si>
  <si>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</si>
  <si>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</si>
  <si>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</si>
  <si>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</si>
  <si>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</si>
  <si>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</si>
  <si>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</si>
  <si>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</si>
  <si>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</si>
  <si>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</si>
  <si>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</si>
  <si>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</si>
  <si>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</si>
  <si>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</si>
  <si>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</si>
  <si>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</si>
  <si>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</si>
  <si>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</si>
  <si>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</si>
  <si>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</si>
  <si>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</si>
  <si>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</si>
  <si>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</si>
  <si>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</si>
  <si>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</si>
  <si>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</si>
  <si>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</si>
  <si>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</si>
  <si>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</si>
  <si>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</si>
  <si>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</si>
  <si>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</si>
  <si>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</si>
  <si>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</si>
  <si>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</si>
  <si>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</si>
  <si>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</si>
  <si>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</si>
  <si>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</si>
  <si>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</si>
  <si>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</si>
  <si>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</si>
  <si>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</si>
  <si>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</si>
  <si>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</si>
  <si>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</si>
  <si>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</si>
  <si>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</si>
  <si>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</si>
  <si>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</si>
  <si>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</si>
  <si>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</si>
  <si>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</si>
  <si>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</si>
  <si>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</si>
  <si>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</si>
  <si>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</si>
  <si>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</si>
  <si>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</si>
  <si>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</si>
  <si>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</si>
  <si>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</si>
  <si>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</si>
  <si>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</si>
  <si>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</si>
  <si>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</si>
  <si>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</si>
  <si>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</si>
  <si>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</si>
  <si>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</si>
  <si>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</si>
  <si>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</si>
  <si>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</si>
  <si>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</si>
  <si>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</si>
  <si>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</si>
  <si>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</si>
  <si>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</si>
  <si>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</si>
  <si>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</si>
  <si>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</si>
  <si>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</si>
  <si>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</si>
  <si>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</si>
  <si>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</si>
  <si>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</si>
  <si>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</si>
  <si>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</si>
  <si>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</si>
  <si>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</si>
  <si>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</si>
  <si>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</si>
  <si>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</si>
  <si>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</si>
  <si>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</si>
  <si>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</si>
  <si>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</si>
  <si>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</si>
  <si>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</si>
  <si>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</si>
  <si>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</si>
  <si>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北海道佐呂間町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</si>
  <si>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</si>
  <si>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</si>
  <si>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</si>
  <si>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</si>
  <si>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</si>
  <si>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</si>
  <si>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</si>
  <si>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</si>
  <si>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</si>
  <si>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</si>
  <si>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</si>
  <si>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</si>
  <si>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</si>
  <si>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</si>
  <si>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</si>
  <si>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</si>
  <si>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</si>
  <si>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</si>
  <si>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</si>
  <si>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</si>
  <si>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</si>
  <si>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</si>
  <si>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</si>
  <si>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</si>
  <si>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</si>
  <si>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</si>
  <si>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</si>
  <si>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</si>
  <si>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</si>
  <si>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</si>
  <si>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</si>
  <si>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</si>
  <si>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</si>
  <si>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</si>
  <si>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</si>
  <si>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</si>
  <si>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</si>
  <si>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</si>
  <si>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</si>
  <si>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</si>
  <si>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</si>
  <si>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</si>
  <si>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</si>
  <si>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</si>
  <si>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</si>
  <si>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</si>
  <si>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</si>
  <si>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</si>
  <si>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</si>
  <si>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</si>
  <si>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</si>
  <si>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</si>
  <si>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</si>
  <si>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</si>
  <si>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</si>
  <si>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</si>
  <si>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</si>
  <si>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</si>
  <si>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</si>
  <si>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</si>
  <si>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</si>
  <si>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</si>
  <si>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</si>
  <si>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</si>
  <si>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</si>
  <si>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</si>
  <si>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</si>
  <si>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</si>
  <si>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</si>
  <si>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</si>
  <si>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</si>
  <si>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</si>
  <si>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</si>
  <si>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</si>
  <si>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</si>
  <si>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</si>
  <si>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</si>
  <si>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</si>
  <si>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</si>
  <si>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</si>
  <si>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</si>
  <si>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</si>
  <si>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</si>
  <si>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</si>
  <si>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</si>
  <si>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</si>
  <si>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</si>
  <si>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</si>
  <si>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</si>
  <si>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</si>
  <si>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</si>
  <si>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</si>
  <si>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</si>
  <si>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</si>
  <si>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</si>
  <si>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</si>
  <si>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</si>
  <si>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</si>
  <si>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</si>
  <si>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</si>
  <si>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</si>
  <si>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</si>
  <si>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</si>
  <si>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</si>
  <si>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</si>
  <si>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</si>
  <si>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</si>
  <si>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</si>
  <si>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</si>
  <si>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</si>
  <si>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</si>
  <si>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</si>
  <si>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</si>
  <si>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</si>
  <si>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</si>
  <si>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</si>
  <si>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</si>
  <si>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</si>
  <si>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</si>
  <si>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</si>
  <si>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</si>
  <si>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</si>
  <si>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</si>
  <si>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</si>
  <si>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</si>
  <si>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</si>
  <si>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</si>
  <si>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</si>
  <si>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</si>
  <si>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</si>
  <si>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</si>
  <si>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</si>
  <si>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</si>
  <si>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</si>
  <si>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</si>
  <si>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</si>
  <si>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</si>
  <si>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</si>
  <si>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</si>
  <si>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</si>
  <si>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</si>
  <si>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</si>
  <si>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</si>
  <si>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</si>
  <si>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</si>
  <si>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</si>
  <si>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</si>
  <si>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</si>
  <si>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</si>
  <si>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</si>
  <si>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</si>
  <si>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</si>
  <si>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</si>
  <si>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</si>
  <si>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</si>
  <si>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</si>
  <si>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</si>
  <si>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</si>
  <si>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</si>
  <si>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</si>
  <si>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</si>
  <si>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</si>
  <si>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</si>
  <si>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</si>
  <si>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</si>
  <si>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</si>
  <si>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</si>
  <si>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</si>
  <si>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</si>
  <si>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</si>
  <si>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</si>
  <si>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</si>
  <si>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</si>
  <si>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</si>
  <si>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</si>
  <si>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</si>
  <si>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</si>
  <si>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</si>
  <si>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</si>
  <si>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</si>
  <si>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</si>
  <si>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</si>
  <si>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</si>
  <si>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</si>
  <si>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</si>
  <si>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</si>
  <si>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</si>
  <si>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</si>
  <si>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</si>
  <si>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</si>
  <si>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</si>
  <si>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</si>
  <si>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</si>
  <si>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</si>
  <si>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</si>
  <si>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</si>
  <si>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</si>
  <si>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</si>
  <si>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</si>
  <si>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1.61</t>
  </si>
  <si>
    <t>一般会計</t>
  </si>
  <si>
    <t>介護保険特別会計</t>
  </si>
  <si>
    <t>簡易水道特別会計</t>
  </si>
  <si>
    <t>公共下水道特別会計</t>
  </si>
  <si>
    <t>国民健康保険特別会計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</si>
  <si>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</si>
  <si>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</si>
  <si>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</si>
  <si>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</si>
  <si>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</si>
  <si>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</si>
  <si>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</si>
  <si>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</si>
  <si>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</si>
  <si>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</si>
  <si>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</si>
  <si>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</si>
  <si>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</si>
  <si>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8">
      <t>キョウイクケンシュウ</t>
    </rPh>
    <rPh sb="12" eb="14">
      <t>クミアイ</t>
    </rPh>
    <phoneticPr fontId="2"/>
  </si>
  <si>
    <t>株式会社 ドリームフロンティア</t>
    <rPh sb="0" eb="4">
      <t>カブシキガイシャ</t>
    </rPh>
    <phoneticPr fontId="2"/>
  </si>
  <si>
    <t>-</t>
    <phoneticPr fontId="2"/>
  </si>
  <si>
    <t>各公共施設整備基金</t>
    <rPh sb="0" eb="1">
      <t>カク</t>
    </rPh>
    <rPh sb="1" eb="3">
      <t>コウキョウ</t>
    </rPh>
    <rPh sb="3" eb="5">
      <t>シセツ</t>
    </rPh>
    <rPh sb="5" eb="7">
      <t>セイビ</t>
    </rPh>
    <rPh sb="7" eb="9">
      <t>キキン</t>
    </rPh>
    <phoneticPr fontId="2"/>
  </si>
  <si>
    <t>ふれあい交通網整備事業基金</t>
    <rPh sb="4" eb="7">
      <t>コウツウモウ</t>
    </rPh>
    <rPh sb="7" eb="9">
      <t>セイビ</t>
    </rPh>
    <rPh sb="9" eb="11">
      <t>ジギョウ</t>
    </rPh>
    <rPh sb="11" eb="13">
      <t>キキン</t>
    </rPh>
    <phoneticPr fontId="2"/>
  </si>
  <si>
    <t>福祉事業基金</t>
    <rPh sb="0" eb="2">
      <t>フクシ</t>
    </rPh>
    <rPh sb="2" eb="4">
      <t>ジギョウ</t>
    </rPh>
    <rPh sb="4" eb="6">
      <t>キキン</t>
    </rPh>
    <phoneticPr fontId="2"/>
  </si>
  <si>
    <t>ふるさと応援事業基金</t>
    <rPh sb="4" eb="6">
      <t>オウエン</t>
    </rPh>
    <rPh sb="6" eb="8">
      <t>ジギョウ</t>
    </rPh>
    <rPh sb="8" eb="10">
      <t>キキン</t>
    </rPh>
    <phoneticPr fontId="2"/>
  </si>
  <si>
    <t>ふるさとまちづくり振興基金</t>
    <rPh sb="9" eb="11">
      <t>シンコウ</t>
    </rPh>
    <rPh sb="11" eb="13">
      <t>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</si>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</sst>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0263-4ED2-8FE5-24BE4168BD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136913</c:v>
                </c:pt>
                <c:pt idx="1">
                  <c:v>134982</c:v>
                </c:pt>
                <c:pt idx="2">
                  <c:v>104189</c:v>
                </c:pt>
                <c:pt idx="3">
                  <c:v>182331</c:v>
                </c:pt>
                <c:pt idx="4">
                  <c:v>391883</c:v>
                </c:pt>
              </c:numCache>
            </c:numRef>
          </c:val>
          <c:smooth val="0"/>
          <c:extLst>
            <c:ext xmlns:c16="http://schemas.microsoft.com/office/drawing/2014/chart" uri="{C3380CC4-5D6E-409C-BE32-E72D297353CC}">
              <c16:uniqueId val="{00000001-0263-4ED2-8FE5-24BE4168BD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5.36</c:v>
                </c:pt>
                <c:pt idx="1">
                  <c:v>5.53</c:v>
                </c:pt>
                <c:pt idx="2">
                  <c:v>5.8</c:v>
                </c:pt>
                <c:pt idx="3">
                  <c:v>6.78</c:v>
                </c:pt>
                <c:pt idx="4">
                  <c:v>5.75</c:v>
                </c:pt>
              </c:numCache>
            </c:numRef>
          </c:val>
          <c:extLst>
            <c:ext xmlns:c16="http://schemas.microsoft.com/office/drawing/2014/chart" uri="{C3380CC4-5D6E-409C-BE32-E72D297353CC}">
              <c16:uniqueId val="{00000000-2C70-4CF3-8306-0A57775FE8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71.87</c:v>
                </c:pt>
                <c:pt idx="1">
                  <c:v>72.290000000000006</c:v>
                </c:pt>
                <c:pt idx="2">
                  <c:v>74.61</c:v>
                </c:pt>
                <c:pt idx="3">
                  <c:v>70.91</c:v>
                </c:pt>
                <c:pt idx="4">
                  <c:v>74.55</c:v>
                </c:pt>
              </c:numCache>
            </c:numRef>
          </c:val>
          <c:extLst>
            <c:ext xmlns:c16="http://schemas.microsoft.com/office/drawing/2014/chart" uri="{C3380CC4-5D6E-409C-BE32-E72D297353CC}">
              <c16:uniqueId val="{00000001-2C70-4CF3-8306-0A57775FE8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0.11</c:v>
                </c:pt>
                <c:pt idx="1">
                  <c:v>-1.61</c:v>
                </c:pt>
                <c:pt idx="2">
                  <c:v>2.12</c:v>
                </c:pt>
                <c:pt idx="3">
                  <c:v>0.62</c:v>
                </c:pt>
                <c:pt idx="4">
                  <c:v>9.52</c:v>
                </c:pt>
              </c:numCache>
            </c:numRef>
          </c:val>
          <c:smooth val="0"/>
          <c:extLst>
            <c:ext xmlns:c16="http://schemas.microsoft.com/office/drawing/2014/chart" uri="{C3380CC4-5D6E-409C-BE32-E72D297353CC}">
              <c16:uniqueId val="{00000002-2C70-4CF3-8306-0A57775FE8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53-491D-8700-65C47242BD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53-491D-8700-65C47242BD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53-491D-8700-65C47242BD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553-491D-8700-65C47242BD1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0.22</c:v>
                </c:pt>
                <c:pt idx="4">
                  <c:v>#N/A</c:v>
                </c:pt>
                <c:pt idx="5">
                  <c:v>0.22</c:v>
                </c:pt>
                <c:pt idx="6">
                  <c:v>#N/A</c:v>
                </c:pt>
                <c:pt idx="7">
                  <c:v>0.38</c:v>
                </c:pt>
                <c:pt idx="8">
                  <c:v>#N/A</c:v>
                </c:pt>
                <c:pt idx="9">
                  <c:v>0.22</c:v>
                </c:pt>
              </c:numCache>
            </c:numRef>
          </c:val>
          <c:extLst>
            <c:ext xmlns:c16="http://schemas.microsoft.com/office/drawing/2014/chart" uri="{C3380CC4-5D6E-409C-BE32-E72D297353CC}">
              <c16:uniqueId val="{00000004-8553-491D-8700-65C47242BD1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1.1299999999999999</c:v>
                </c:pt>
                <c:pt idx="2">
                  <c:v>#N/A</c:v>
                </c:pt>
                <c:pt idx="3">
                  <c:v>0.41</c:v>
                </c:pt>
                <c:pt idx="4">
                  <c:v>#N/A</c:v>
                </c:pt>
                <c:pt idx="5">
                  <c:v>0.09</c:v>
                </c:pt>
                <c:pt idx="6">
                  <c:v>#N/A</c:v>
                </c:pt>
                <c:pt idx="7">
                  <c:v>0.33</c:v>
                </c:pt>
                <c:pt idx="8">
                  <c:v>#N/A</c:v>
                </c:pt>
                <c:pt idx="9">
                  <c:v>0.22</c:v>
                </c:pt>
              </c:numCache>
            </c:numRef>
          </c:val>
          <c:extLst>
            <c:ext xmlns:c16="http://schemas.microsoft.com/office/drawing/2014/chart" uri="{C3380CC4-5D6E-409C-BE32-E72D297353CC}">
              <c16:uniqueId val="{00000005-8553-491D-8700-65C47242BD12}"/>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0.36</c:v>
                </c:pt>
                <c:pt idx="4">
                  <c:v>#N/A</c:v>
                </c:pt>
                <c:pt idx="5">
                  <c:v>0.36</c:v>
                </c:pt>
                <c:pt idx="6">
                  <c:v>#N/A</c:v>
                </c:pt>
                <c:pt idx="7">
                  <c:v>0.36</c:v>
                </c:pt>
                <c:pt idx="8">
                  <c:v>#N/A</c:v>
                </c:pt>
                <c:pt idx="9">
                  <c:v>0.26</c:v>
                </c:pt>
              </c:numCache>
            </c:numRef>
          </c:val>
          <c:extLst>
            <c:ext xmlns:c16="http://schemas.microsoft.com/office/drawing/2014/chart" uri="{C3380CC4-5D6E-409C-BE32-E72D297353CC}">
              <c16:uniqueId val="{00000006-8553-491D-8700-65C47242BD12}"/>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0.32</c:v>
                </c:pt>
                <c:pt idx="2">
                  <c:v>#N/A</c:v>
                </c:pt>
                <c:pt idx="3">
                  <c:v>0.34</c:v>
                </c:pt>
                <c:pt idx="4">
                  <c:v>#N/A</c:v>
                </c:pt>
                <c:pt idx="5">
                  <c:v>0.33</c:v>
                </c:pt>
                <c:pt idx="6">
                  <c:v>#N/A</c:v>
                </c:pt>
                <c:pt idx="7">
                  <c:v>0.28000000000000003</c:v>
                </c:pt>
                <c:pt idx="8">
                  <c:v>#N/A</c:v>
                </c:pt>
                <c:pt idx="9">
                  <c:v>0.27</c:v>
                </c:pt>
              </c:numCache>
            </c:numRef>
          </c:val>
          <c:extLst>
            <c:ext xmlns:c16="http://schemas.microsoft.com/office/drawing/2014/chart" uri="{C3380CC4-5D6E-409C-BE32-E72D297353CC}">
              <c16:uniqueId val="{00000007-8553-491D-8700-65C47242BD1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0.98</c:v>
                </c:pt>
                <c:pt idx="2">
                  <c:v>#N/A</c:v>
                </c:pt>
                <c:pt idx="3">
                  <c:v>0.99</c:v>
                </c:pt>
                <c:pt idx="4">
                  <c:v>#N/A</c:v>
                </c:pt>
                <c:pt idx="5">
                  <c:v>0.67</c:v>
                </c:pt>
                <c:pt idx="6">
                  <c:v>#N/A</c:v>
                </c:pt>
                <c:pt idx="7">
                  <c:v>0.83</c:v>
                </c:pt>
                <c:pt idx="8">
                  <c:v>#N/A</c:v>
                </c:pt>
                <c:pt idx="9">
                  <c:v>0.82</c:v>
                </c:pt>
              </c:numCache>
            </c:numRef>
          </c:val>
          <c:extLst>
            <c:ext xmlns:c16="http://schemas.microsoft.com/office/drawing/2014/chart" uri="{C3380CC4-5D6E-409C-BE32-E72D297353CC}">
              <c16:uniqueId val="{00000008-8553-491D-8700-65C47242BD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5.35</c:v>
                </c:pt>
                <c:pt idx="2">
                  <c:v>#N/A</c:v>
                </c:pt>
                <c:pt idx="3">
                  <c:v>5.52</c:v>
                </c:pt>
                <c:pt idx="4">
                  <c:v>#N/A</c:v>
                </c:pt>
                <c:pt idx="5">
                  <c:v>5.79</c:v>
                </c:pt>
                <c:pt idx="6">
                  <c:v>#N/A</c:v>
                </c:pt>
                <c:pt idx="7">
                  <c:v>6.78</c:v>
                </c:pt>
                <c:pt idx="8">
                  <c:v>#N/A</c:v>
                </c:pt>
                <c:pt idx="9">
                  <c:v>5.74</c:v>
                </c:pt>
              </c:numCache>
            </c:numRef>
          </c:val>
          <c:extLst>
            <c:ext xmlns:c16="http://schemas.microsoft.com/office/drawing/2014/chart" uri="{C3380CC4-5D6E-409C-BE32-E72D297353CC}">
              <c16:uniqueId val="{00000009-8553-491D-8700-65C47242BD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577</c:v>
                </c:pt>
                <c:pt idx="5">
                  <c:v>569</c:v>
                </c:pt>
                <c:pt idx="8">
                  <c:v>564</c:v>
                </c:pt>
                <c:pt idx="11">
                  <c:v>558</c:v>
                </c:pt>
                <c:pt idx="14">
                  <c:v>648</c:v>
                </c:pt>
              </c:numCache>
            </c:numRef>
          </c:val>
          <c:extLst>
            <c:ext xmlns:c16="http://schemas.microsoft.com/office/drawing/2014/chart" uri="{C3380CC4-5D6E-409C-BE32-E72D297353CC}">
              <c16:uniqueId val="{00000000-2A87-48F9-BAD8-776798F834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87-48F9-BAD8-776798F834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2A87-48F9-BAD8-776798F834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13</c:v>
                </c:pt>
                <c:pt idx="6">
                  <c:v>9</c:v>
                </c:pt>
                <c:pt idx="9">
                  <c:v>6</c:v>
                </c:pt>
                <c:pt idx="12">
                  <c:v>3</c:v>
                </c:pt>
              </c:numCache>
            </c:numRef>
          </c:val>
          <c:extLst>
            <c:ext xmlns:c16="http://schemas.microsoft.com/office/drawing/2014/chart" uri="{C3380CC4-5D6E-409C-BE32-E72D297353CC}">
              <c16:uniqueId val="{00000003-2A87-48F9-BAD8-776798F834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c:v>
                </c:pt>
                <c:pt idx="3">
                  <c:v>133</c:v>
                </c:pt>
                <c:pt idx="6">
                  <c:v>137</c:v>
                </c:pt>
                <c:pt idx="9">
                  <c:v>131</c:v>
                </c:pt>
                <c:pt idx="12">
                  <c:v>127</c:v>
                </c:pt>
              </c:numCache>
            </c:numRef>
          </c:val>
          <c:extLst>
            <c:ext xmlns:c16="http://schemas.microsoft.com/office/drawing/2014/chart" uri="{C3380CC4-5D6E-409C-BE32-E72D297353CC}">
              <c16:uniqueId val="{00000004-2A87-48F9-BAD8-776798F834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87-48F9-BAD8-776798F834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87-48F9-BAD8-776798F834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595</c:v>
                </c:pt>
                <c:pt idx="3">
                  <c:v>601</c:v>
                </c:pt>
                <c:pt idx="6">
                  <c:v>600</c:v>
                </c:pt>
                <c:pt idx="9">
                  <c:v>682</c:v>
                </c:pt>
                <c:pt idx="12">
                  <c:v>752</c:v>
                </c:pt>
              </c:numCache>
            </c:numRef>
          </c:val>
          <c:extLst>
            <c:ext xmlns:c16="http://schemas.microsoft.com/office/drawing/2014/chart" uri="{C3380CC4-5D6E-409C-BE32-E72D297353CC}">
              <c16:uniqueId val="{00000007-2A87-48F9-BAD8-776798F834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c:v>
                </c:pt>
                <c:pt idx="2">
                  <c:v>#N/A</c:v>
                </c:pt>
                <c:pt idx="3">
                  <c:v>#N/A</c:v>
                </c:pt>
                <c:pt idx="4">
                  <c:v>179</c:v>
                </c:pt>
                <c:pt idx="5">
                  <c:v>#N/A</c:v>
                </c:pt>
                <c:pt idx="6">
                  <c:v>#N/A</c:v>
                </c:pt>
                <c:pt idx="7">
                  <c:v>183</c:v>
                </c:pt>
                <c:pt idx="8">
                  <c:v>#N/A</c:v>
                </c:pt>
                <c:pt idx="9">
                  <c:v>#N/A</c:v>
                </c:pt>
                <c:pt idx="10">
                  <c:v>262</c:v>
                </c:pt>
                <c:pt idx="11">
                  <c:v>#N/A</c:v>
                </c:pt>
                <c:pt idx="12">
                  <c:v>#N/A</c:v>
                </c:pt>
                <c:pt idx="13">
                  <c:v>234</c:v>
                </c:pt>
                <c:pt idx="14">
                  <c:v>#N/A</c:v>
                </c:pt>
              </c:numCache>
            </c:numRef>
          </c:val>
          <c:smooth val="0"/>
          <c:extLst>
            <c:ext xmlns:c16="http://schemas.microsoft.com/office/drawing/2014/chart" uri="{C3380CC4-5D6E-409C-BE32-E72D297353CC}">
              <c16:uniqueId val="{00000008-2A87-48F9-BAD8-776798F834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5879</c:v>
                </c:pt>
                <c:pt idx="5">
                  <c:v>5798</c:v>
                </c:pt>
                <c:pt idx="8">
                  <c:v>5613</c:v>
                </c:pt>
                <c:pt idx="11">
                  <c:v>5569</c:v>
                </c:pt>
                <c:pt idx="14">
                  <c:v>5344</c:v>
                </c:pt>
              </c:numCache>
            </c:numRef>
          </c:val>
          <c:extLst>
            <c:ext xmlns:c16="http://schemas.microsoft.com/office/drawing/2014/chart" uri="{C3380CC4-5D6E-409C-BE32-E72D297353CC}">
              <c16:uniqueId val="{00000000-B120-4B45-87B1-CB77E0A413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339</c:v>
                </c:pt>
                <c:pt idx="5">
                  <c:v>301</c:v>
                </c:pt>
                <c:pt idx="8">
                  <c:v>262</c:v>
                </c:pt>
                <c:pt idx="11">
                  <c:v>223</c:v>
                </c:pt>
                <c:pt idx="14">
                  <c:v>187</c:v>
                </c:pt>
              </c:numCache>
            </c:numRef>
          </c:val>
          <c:extLst>
            <c:ext xmlns:c16="http://schemas.microsoft.com/office/drawing/2014/chart" uri="{C3380CC4-5D6E-409C-BE32-E72D297353CC}">
              <c16:uniqueId val="{00000001-B120-4B45-87B1-CB77E0A413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5215</c:v>
                </c:pt>
                <c:pt idx="5">
                  <c:v>5255</c:v>
                </c:pt>
                <c:pt idx="8">
                  <c:v>5298</c:v>
                </c:pt>
                <c:pt idx="11">
                  <c:v>5269</c:v>
                </c:pt>
                <c:pt idx="14">
                  <c:v>5641</c:v>
                </c:pt>
              </c:numCache>
            </c:numRef>
          </c:val>
          <c:extLst>
            <c:ext xmlns:c16="http://schemas.microsoft.com/office/drawing/2014/chart" uri="{C3380CC4-5D6E-409C-BE32-E72D297353CC}">
              <c16:uniqueId val="{00000002-B120-4B45-87B1-CB77E0A413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20-4B45-87B1-CB77E0A413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20-4B45-87B1-CB77E0A413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0-4B45-87B1-CB77E0A413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842</c:v>
                </c:pt>
                <c:pt idx="3">
                  <c:v>800</c:v>
                </c:pt>
                <c:pt idx="6">
                  <c:v>750</c:v>
                </c:pt>
                <c:pt idx="9">
                  <c:v>750</c:v>
                </c:pt>
                <c:pt idx="12">
                  <c:v>858</c:v>
                </c:pt>
              </c:numCache>
            </c:numRef>
          </c:val>
          <c:extLst>
            <c:ext xmlns:c16="http://schemas.microsoft.com/office/drawing/2014/chart" uri="{C3380CC4-5D6E-409C-BE32-E72D297353CC}">
              <c16:uniqueId val="{00000006-B120-4B45-87B1-CB77E0A413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c:v>
                </c:pt>
                <c:pt idx="3">
                  <c:v>25</c:v>
                </c:pt>
                <c:pt idx="6">
                  <c:v>11</c:v>
                </c:pt>
                <c:pt idx="9">
                  <c:v>3</c:v>
                </c:pt>
                <c:pt idx="12">
                  <c:v>0</c:v>
                </c:pt>
              </c:numCache>
            </c:numRef>
          </c:val>
          <c:extLst>
            <c:ext xmlns:c16="http://schemas.microsoft.com/office/drawing/2014/chart" uri="{C3380CC4-5D6E-409C-BE32-E72D297353CC}">
              <c16:uniqueId val="{00000007-B120-4B45-87B1-CB77E0A413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1338</c:v>
                </c:pt>
                <c:pt idx="3">
                  <c:v>1292</c:v>
                </c:pt>
                <c:pt idx="6">
                  <c:v>1213</c:v>
                </c:pt>
                <c:pt idx="9">
                  <c:v>1135</c:v>
                </c:pt>
                <c:pt idx="12">
                  <c:v>1094</c:v>
                </c:pt>
              </c:numCache>
            </c:numRef>
          </c:val>
          <c:extLst>
            <c:ext xmlns:c16="http://schemas.microsoft.com/office/drawing/2014/chart" uri="{C3380CC4-5D6E-409C-BE32-E72D297353CC}">
              <c16:uniqueId val="{00000008-B120-4B45-87B1-CB77E0A413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20-4B45-87B1-CB77E0A413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7246</c:v>
                </c:pt>
                <c:pt idx="3">
                  <c:v>7138</c:v>
                </c:pt>
                <c:pt idx="6">
                  <c:v>6905</c:v>
                </c:pt>
                <c:pt idx="9">
                  <c:v>6825</c:v>
                </c:pt>
                <c:pt idx="12">
                  <c:v>6560</c:v>
                </c:pt>
              </c:numCache>
            </c:numRef>
          </c:val>
          <c:extLst>
            <c:ext xmlns:c16="http://schemas.microsoft.com/office/drawing/2014/chart" uri="{C3380CC4-5D6E-409C-BE32-E72D297353CC}">
              <c16:uniqueId val="{0000000A-B120-4B45-87B1-CB77E0A413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20-4B45-87B1-CB77E0A413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2389</c:v>
                </c:pt>
                <c:pt idx="1">
                  <c:v>2369</c:v>
                </c:pt>
                <c:pt idx="2">
                  <c:v>2734</c:v>
                </c:pt>
              </c:numCache>
            </c:numRef>
          </c:val>
          <c:extLst>
            <c:ext xmlns:c16="http://schemas.microsoft.com/office/drawing/2014/chart" uri="{C3380CC4-5D6E-409C-BE32-E72D297353CC}">
              <c16:uniqueId val="{00000000-209A-482A-98EF-F651ECDAF4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261</c:v>
                </c:pt>
                <c:pt idx="1">
                  <c:v>262</c:v>
                </c:pt>
                <c:pt idx="2">
                  <c:v>262</c:v>
                </c:pt>
              </c:numCache>
            </c:numRef>
          </c:val>
          <c:extLst>
            <c:ext xmlns:c16="http://schemas.microsoft.com/office/drawing/2014/chart" uri="{C3380CC4-5D6E-409C-BE32-E72D297353CC}">
              <c16:uniqueId val="{00000001-209A-482A-98EF-F651ECDAF4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2383</c:v>
                </c:pt>
                <c:pt idx="1">
                  <c:v>2383</c:v>
                </c:pt>
                <c:pt idx="2">
                  <c:v>2393</c:v>
                </c:pt>
              </c:numCache>
            </c:numRef>
          </c:val>
          <c:extLst>
            <c:ext xmlns:c16="http://schemas.microsoft.com/office/drawing/2014/chart" uri="{C3380CC4-5D6E-409C-BE32-E72D297353CC}">
              <c16:uniqueId val="{00000002-209A-482A-98EF-F651ECDAF4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81050" y="46990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ポイント上回っているが、個人・法人関係税の減収などから対前年度比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となっている。今後も職員定数管理や給与の適正をはじめ、投資的経費の抑制による歳出の削減に努めるとともに、徴収対策の強化による歳入の確保に努める。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9270</xdr:rowOff>
    </xdr:from>
    <xdr:ext cx="762000" cy="259045"/>
    <xdr:sp macro="" textlink="">
      <xdr:nvSpPr>
        <xdr:cNvPr id="90"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「町定員適正化計画」に基づく適正な職員定数管理や義務的経費の抑制及び公債費の減少により、類似団体平均を下回る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％となっている。今後も「町行政改革大綱」の基本方針や重点事項を踏襲し、町税等の徴収率向上や町債の適正な発行など、健全財政確立のための継続的な取組みによる現行水準の維持に努める。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153035</xdr:rowOff>
    </xdr:to>
    <xdr:cxnSp macro="">
      <xdr:nvCxnSpPr>
        <xdr:cNvPr id="133" name="直線コネクタ 132"/>
        <xdr:cNvCxnSpPr/>
      </xdr:nvCxnSpPr>
      <xdr:spPr>
        <a:xfrm flipV="1">
          <a:off x="4114800" y="1066228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102235</xdr:rowOff>
    </xdr:to>
    <xdr:cxnSp macro="">
      <xdr:nvCxnSpPr>
        <xdr:cNvPr id="136" name="直線コネクタ 135"/>
        <xdr:cNvCxnSpPr/>
      </xdr:nvCxnSpPr>
      <xdr:spPr>
        <a:xfrm flipV="1">
          <a:off x="3225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39370</xdr:rowOff>
    </xdr:to>
    <xdr:cxnSp macro="">
      <xdr:nvCxnSpPr>
        <xdr:cNvPr id="139" name="直線コネクタ 138"/>
        <xdr:cNvCxnSpPr/>
      </xdr:nvCxnSpPr>
      <xdr:spPr>
        <a:xfrm flipV="1">
          <a:off x="2336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39370</xdr:rowOff>
    </xdr:to>
    <xdr:cxnSp macro="">
      <xdr:nvCxnSpPr>
        <xdr:cNvPr id="142" name="直線コネクタ 141"/>
        <xdr:cNvCxnSpPr/>
      </xdr:nvCxnSpPr>
      <xdr:spPr>
        <a:xfrm>
          <a:off x="1447800" y="1088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4" name="楕円 153"/>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5" name="テキスト ボックス 154"/>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6" name="楕円 155"/>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7" name="テキスト ボックス 156"/>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8" name="楕円 157"/>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9" name="テキスト ボックス 158"/>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0" name="楕円 159"/>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1" name="テキスト ボックス 160"/>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395,861</a:t>
          </a:r>
          <a:r>
            <a:rPr kumimoji="1" lang="ja-JP" altLang="en-US" sz="1300">
              <a:latin typeface="ＭＳ Ｐゴシック" panose="020B0600070205080204" pitchFamily="50" charset="-128"/>
              <a:ea typeface="ＭＳ Ｐゴシック" panose="020B0600070205080204" pitchFamily="50" charset="-128"/>
            </a:rPr>
            <a:t>円となっているが、年々上昇傾向にある。人件費（対前年度費</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％減）、物件費（対前年度比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％減）はほぼ横ばいに推移しているが、維持補修費（対前年度比</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％増）は道路管理費（除排雪経費）の増加により大幅な増額となっている。人件費、物件費については、今後も「町行政改革大綱」や「町定員適正化計画」に基づき経費の抑制に努める。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121504</xdr:rowOff>
    </xdr:from>
    <xdr:to>
      <xdr:col>23</xdr:col>
      <xdr:colOff>133350</xdr:colOff>
      <xdr:row>80</xdr:row>
      <xdr:rowOff>137364</xdr:rowOff>
    </xdr:to>
    <xdr:cxnSp macro="">
      <xdr:nvCxnSpPr>
        <xdr:cNvPr id="198" name="直線コネクタ 197"/>
        <xdr:cNvCxnSpPr/>
      </xdr:nvCxnSpPr>
      <xdr:spPr>
        <a:xfrm>
          <a:off x="4114800" y="13837504"/>
          <a:ext cx="8382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108646</xdr:rowOff>
    </xdr:from>
    <xdr:to>
      <xdr:col>19</xdr:col>
      <xdr:colOff>133350</xdr:colOff>
      <xdr:row>80</xdr:row>
      <xdr:rowOff>121504</xdr:rowOff>
    </xdr:to>
    <xdr:cxnSp macro="">
      <xdr:nvCxnSpPr>
        <xdr:cNvPr id="201" name="直線コネクタ 200"/>
        <xdr:cNvCxnSpPr/>
      </xdr:nvCxnSpPr>
      <xdr:spPr>
        <a:xfrm>
          <a:off x="3225800" y="13824646"/>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82955</xdr:rowOff>
    </xdr:from>
    <xdr:to>
      <xdr:col>15</xdr:col>
      <xdr:colOff>82550</xdr:colOff>
      <xdr:row>80</xdr:row>
      <xdr:rowOff>108646</xdr:rowOff>
    </xdr:to>
    <xdr:cxnSp macro="">
      <xdr:nvCxnSpPr>
        <xdr:cNvPr id="204" name="直線コネクタ 203"/>
        <xdr:cNvCxnSpPr/>
      </xdr:nvCxnSpPr>
      <xdr:spPr>
        <a:xfrm>
          <a:off x="2336800" y="13798955"/>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78622</xdr:rowOff>
    </xdr:from>
    <xdr:to>
      <xdr:col>11</xdr:col>
      <xdr:colOff>31750</xdr:colOff>
      <xdr:row>80</xdr:row>
      <xdr:rowOff>82955</xdr:rowOff>
    </xdr:to>
    <xdr:cxnSp macro="">
      <xdr:nvCxnSpPr>
        <xdr:cNvPr id="207" name="直線コネクタ 206"/>
        <xdr:cNvCxnSpPr/>
      </xdr:nvCxnSpPr>
      <xdr:spPr>
        <a:xfrm>
          <a:off x="1447800" y="13794622"/>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86564</xdr:rowOff>
    </xdr:from>
    <xdr:to>
      <xdr:col>23</xdr:col>
      <xdr:colOff>184150</xdr:colOff>
      <xdr:row>81</xdr:row>
      <xdr:rowOff>16714</xdr:rowOff>
    </xdr:to>
    <xdr:sp macro="" textlink="">
      <xdr:nvSpPr>
        <xdr:cNvPr id="217" name="楕円 216"/>
        <xdr:cNvSpPr/>
      </xdr:nvSpPr>
      <xdr:spPr>
        <a:xfrm>
          <a:off x="4902200" y="13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103091</xdr:rowOff>
    </xdr:from>
    <xdr:ext cx="762000" cy="259045"/>
    <xdr:sp macro="" textlink="">
      <xdr:nvSpPr>
        <xdr:cNvPr id="218" name="人件費・物件費等の状況該当値テキスト"/>
        <xdr:cNvSpPr txBox="1"/>
      </xdr:nvSpPr>
      <xdr:spPr>
        <a:xfrm>
          <a:off x="5041900" y="1364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70704</xdr:rowOff>
    </xdr:from>
    <xdr:to>
      <xdr:col>19</xdr:col>
      <xdr:colOff>184150</xdr:colOff>
      <xdr:row>81</xdr:row>
      <xdr:rowOff>854</xdr:rowOff>
    </xdr:to>
    <xdr:sp macro="" textlink="">
      <xdr:nvSpPr>
        <xdr:cNvPr id="219" name="楕円 218"/>
        <xdr:cNvSpPr/>
      </xdr:nvSpPr>
      <xdr:spPr>
        <a:xfrm>
          <a:off x="4064000" y="137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11031</xdr:rowOff>
    </xdr:from>
    <xdr:ext cx="736600" cy="259045"/>
    <xdr:sp macro="" textlink="">
      <xdr:nvSpPr>
        <xdr:cNvPr id="220" name="テキスト ボックス 219"/>
        <xdr:cNvSpPr txBox="1"/>
      </xdr:nvSpPr>
      <xdr:spPr>
        <a:xfrm>
          <a:off x="3733800" y="135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57846</xdr:rowOff>
    </xdr:from>
    <xdr:to>
      <xdr:col>15</xdr:col>
      <xdr:colOff>133350</xdr:colOff>
      <xdr:row>80</xdr:row>
      <xdr:rowOff>159446</xdr:rowOff>
    </xdr:to>
    <xdr:sp macro="" textlink="">
      <xdr:nvSpPr>
        <xdr:cNvPr id="221" name="楕円 220"/>
        <xdr:cNvSpPr/>
      </xdr:nvSpPr>
      <xdr:spPr>
        <a:xfrm>
          <a:off x="3175000" y="137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144223</xdr:rowOff>
    </xdr:from>
    <xdr:ext cx="762000" cy="259045"/>
    <xdr:sp macro="" textlink="">
      <xdr:nvSpPr>
        <xdr:cNvPr id="222" name="テキスト ボックス 221"/>
        <xdr:cNvSpPr txBox="1"/>
      </xdr:nvSpPr>
      <xdr:spPr>
        <a:xfrm>
          <a:off x="2844800" y="1386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32155</xdr:rowOff>
    </xdr:from>
    <xdr:to>
      <xdr:col>11</xdr:col>
      <xdr:colOff>82550</xdr:colOff>
      <xdr:row>80</xdr:row>
      <xdr:rowOff>133755</xdr:rowOff>
    </xdr:to>
    <xdr:sp macro="" textlink="">
      <xdr:nvSpPr>
        <xdr:cNvPr id="223" name="楕円 222"/>
        <xdr:cNvSpPr/>
      </xdr:nvSpPr>
      <xdr:spPr>
        <a:xfrm>
          <a:off x="2286000" y="137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118532</xdr:rowOff>
    </xdr:from>
    <xdr:ext cx="762000" cy="259045"/>
    <xdr:sp macro="" textlink="">
      <xdr:nvSpPr>
        <xdr:cNvPr id="224" name="テキスト ボックス 223"/>
        <xdr:cNvSpPr txBox="1"/>
      </xdr:nvSpPr>
      <xdr:spPr>
        <a:xfrm>
          <a:off x="1955800" y="1383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27822</xdr:rowOff>
    </xdr:from>
    <xdr:to>
      <xdr:col>7</xdr:col>
      <xdr:colOff>31750</xdr:colOff>
      <xdr:row>80</xdr:row>
      <xdr:rowOff>129422</xdr:rowOff>
    </xdr:to>
    <xdr:sp macro="" textlink="">
      <xdr:nvSpPr>
        <xdr:cNvPr id="225" name="楕円 224"/>
        <xdr:cNvSpPr/>
      </xdr:nvSpPr>
      <xdr:spPr>
        <a:xfrm>
          <a:off x="1397000" y="137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114199</xdr:rowOff>
    </xdr:from>
    <xdr:ext cx="762000" cy="259045"/>
    <xdr:sp macro="" textlink="">
      <xdr:nvSpPr>
        <xdr:cNvPr id="226" name="テキスト ボックス 225"/>
        <xdr:cNvSpPr txBox="1"/>
      </xdr:nvSpPr>
      <xdr:spPr>
        <a:xfrm>
          <a:off x="1066800" y="1383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若年層職員が少ないことが主な要因となり、類似団体平均を上回っているが、「町定員適正化計画」を基本とし、引き続き給与の適正化に努める。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129223</xdr:rowOff>
    </xdr:to>
    <xdr:cxnSp macro="">
      <xdr:nvCxnSpPr>
        <xdr:cNvPr id="256" name="直線コネクタ 255"/>
        <xdr:cNvCxnSpPr/>
      </xdr:nvCxnSpPr>
      <xdr:spPr>
        <a:xfrm>
          <a:off x="16179800" y="150453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88</xdr:row>
      <xdr:rowOff>12064</xdr:rowOff>
    </xdr:to>
    <xdr:cxnSp macro="">
      <xdr:nvCxnSpPr>
        <xdr:cNvPr id="259" name="直線コネクタ 258"/>
        <xdr:cNvCxnSpPr/>
      </xdr:nvCxnSpPr>
      <xdr:spPr>
        <a:xfrm flipV="1">
          <a:off x="15290800" y="15045373"/>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12064</xdr:rowOff>
    </xdr:to>
    <xdr:cxnSp macro="">
      <xdr:nvCxnSpPr>
        <xdr:cNvPr id="262" name="直線コネクタ 261"/>
        <xdr:cNvCxnSpPr/>
      </xdr:nvCxnSpPr>
      <xdr:spPr>
        <a:xfrm>
          <a:off x="14401800" y="15063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36195</xdr:rowOff>
    </xdr:to>
    <xdr:cxnSp macro="">
      <xdr:nvCxnSpPr>
        <xdr:cNvPr id="265" name="直線コネクタ 264"/>
        <xdr:cNvCxnSpPr/>
      </xdr:nvCxnSpPr>
      <xdr:spPr>
        <a:xfrm flipV="1">
          <a:off x="13512800" y="150634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5" name="楕円 274"/>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6" name="給与水準   （国との比較）該当値テキスト"/>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7" name="楕円 276"/>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8" name="テキスト ボックス 277"/>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9" name="楕円 278"/>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0" name="テキスト ボックス 279"/>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1" name="楕円 280"/>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2" name="テキスト ボックス 281"/>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3" name="楕円 282"/>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4" name="テキスト ボックス 283"/>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前年度と比較して若干増加しているが、類似団体平均は下回っている。今後も「町定員適正化計画」を基本とした定員管理により職員数の適正化に努める。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91585</xdr:rowOff>
    </xdr:to>
    <xdr:cxnSp macro="">
      <xdr:nvCxnSpPr>
        <xdr:cNvPr id="321" name="直線コネクタ 320"/>
        <xdr:cNvCxnSpPr/>
      </xdr:nvCxnSpPr>
      <xdr:spPr>
        <a:xfrm>
          <a:off x="16179800" y="10360660"/>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43325</xdr:rowOff>
    </xdr:from>
    <xdr:to>
      <xdr:col>77</xdr:col>
      <xdr:colOff>44450</xdr:colOff>
      <xdr:row>60</xdr:row>
      <xdr:rowOff>73660</xdr:rowOff>
    </xdr:to>
    <xdr:cxnSp macro="">
      <xdr:nvCxnSpPr>
        <xdr:cNvPr id="324" name="直線コネクタ 323"/>
        <xdr:cNvCxnSpPr/>
      </xdr:nvCxnSpPr>
      <xdr:spPr>
        <a:xfrm>
          <a:off x="15290800" y="10330325"/>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87920</xdr:rowOff>
    </xdr:from>
    <xdr:to>
      <xdr:col>72</xdr:col>
      <xdr:colOff>203200</xdr:colOff>
      <xdr:row>60</xdr:row>
      <xdr:rowOff>43325</xdr:rowOff>
    </xdr:to>
    <xdr:cxnSp macro="">
      <xdr:nvCxnSpPr>
        <xdr:cNvPr id="327" name="直線コネクタ 326"/>
        <xdr:cNvCxnSpPr/>
      </xdr:nvCxnSpPr>
      <xdr:spPr>
        <a:xfrm>
          <a:off x="14401800" y="10203470"/>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87920</xdr:rowOff>
    </xdr:from>
    <xdr:to>
      <xdr:col>68</xdr:col>
      <xdr:colOff>152400</xdr:colOff>
      <xdr:row>59</xdr:row>
      <xdr:rowOff>104122</xdr:rowOff>
    </xdr:to>
    <xdr:cxnSp macro="">
      <xdr:nvCxnSpPr>
        <xdr:cNvPr id="330" name="直線コネクタ 329"/>
        <xdr:cNvCxnSpPr/>
      </xdr:nvCxnSpPr>
      <xdr:spPr>
        <a:xfrm flipV="1">
          <a:off x="13512800" y="10203470"/>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40785</xdr:rowOff>
    </xdr:from>
    <xdr:to>
      <xdr:col>81</xdr:col>
      <xdr:colOff>95250</xdr:colOff>
      <xdr:row>60</xdr:row>
      <xdr:rowOff>142385</xdr:rowOff>
    </xdr:to>
    <xdr:sp macro="" textlink="">
      <xdr:nvSpPr>
        <xdr:cNvPr id="340" name="楕円 339"/>
        <xdr:cNvSpPr/>
      </xdr:nvSpPr>
      <xdr:spPr>
        <a:xfrm>
          <a:off x="16967200" y="103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57312</xdr:rowOff>
    </xdr:from>
    <xdr:ext cx="762000" cy="259045"/>
    <xdr:sp macro="" textlink="">
      <xdr:nvSpPr>
        <xdr:cNvPr id="341" name="定員管理の状況該当値テキスト"/>
        <xdr:cNvSpPr txBox="1"/>
      </xdr:nvSpPr>
      <xdr:spPr>
        <a:xfrm>
          <a:off x="17106900" y="1017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2" name="楕円 341"/>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3" name="テキスト ボックス 342"/>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163975</xdr:rowOff>
    </xdr:from>
    <xdr:to>
      <xdr:col>73</xdr:col>
      <xdr:colOff>44450</xdr:colOff>
      <xdr:row>60</xdr:row>
      <xdr:rowOff>94125</xdr:rowOff>
    </xdr:to>
    <xdr:sp macro="" textlink="">
      <xdr:nvSpPr>
        <xdr:cNvPr id="344" name="楕円 343"/>
        <xdr:cNvSpPr/>
      </xdr:nvSpPr>
      <xdr:spPr>
        <a:xfrm>
          <a:off x="15240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78902</xdr:rowOff>
    </xdr:from>
    <xdr:ext cx="762000" cy="259045"/>
    <xdr:sp macro="" textlink="">
      <xdr:nvSpPr>
        <xdr:cNvPr id="345" name="テキスト ボックス 344"/>
        <xdr:cNvSpPr txBox="1"/>
      </xdr:nvSpPr>
      <xdr:spPr>
        <a:xfrm>
          <a:off x="14909800" y="103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37120</xdr:rowOff>
    </xdr:from>
    <xdr:to>
      <xdr:col>68</xdr:col>
      <xdr:colOff>203200</xdr:colOff>
      <xdr:row>59</xdr:row>
      <xdr:rowOff>138720</xdr:rowOff>
    </xdr:to>
    <xdr:sp macro="" textlink="">
      <xdr:nvSpPr>
        <xdr:cNvPr id="346" name="楕円 345"/>
        <xdr:cNvSpPr/>
      </xdr:nvSpPr>
      <xdr:spPr>
        <a:xfrm>
          <a:off x="14351000" y="101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123497</xdr:rowOff>
    </xdr:from>
    <xdr:ext cx="762000" cy="259045"/>
    <xdr:sp macro="" textlink="">
      <xdr:nvSpPr>
        <xdr:cNvPr id="347" name="テキスト ボックス 346"/>
        <xdr:cNvSpPr txBox="1"/>
      </xdr:nvSpPr>
      <xdr:spPr>
        <a:xfrm>
          <a:off x="14020800" y="1023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53322</xdr:rowOff>
    </xdr:from>
    <xdr:to>
      <xdr:col>64</xdr:col>
      <xdr:colOff>152400</xdr:colOff>
      <xdr:row>59</xdr:row>
      <xdr:rowOff>154922</xdr:rowOff>
    </xdr:to>
    <xdr:sp macro="" textlink="">
      <xdr:nvSpPr>
        <xdr:cNvPr id="348" name="楕円 347"/>
        <xdr:cNvSpPr/>
      </xdr:nvSpPr>
      <xdr:spPr>
        <a:xfrm>
          <a:off x="13462000" y="10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139699</xdr:rowOff>
    </xdr:from>
    <xdr:ext cx="762000" cy="259045"/>
    <xdr:sp macro="" textlink="">
      <xdr:nvSpPr>
        <xdr:cNvPr id="349" name="テキスト ボックス 348"/>
        <xdr:cNvSpPr txBox="1"/>
      </xdr:nvSpPr>
      <xdr:spPr>
        <a:xfrm>
          <a:off x="13131800" y="102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年度の大型事業の地方債元利償還が継続していることから、類似団体の平均をやや上回っている。今後も大型事業の適切な取捨選択や緊急性及び実効性の高い的確な事業の実施により財政の健全化に努める。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17356</xdr:rowOff>
    </xdr:to>
    <xdr:cxnSp macro="">
      <xdr:nvCxnSpPr>
        <xdr:cNvPr id="382" name="直線コネクタ 381"/>
        <xdr:cNvCxnSpPr/>
      </xdr:nvCxnSpPr>
      <xdr:spPr>
        <a:xfrm>
          <a:off x="16179800" y="71860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156633</xdr:rowOff>
    </xdr:to>
    <xdr:cxnSp macro="">
      <xdr:nvCxnSpPr>
        <xdr:cNvPr id="385" name="直線コネクタ 384"/>
        <xdr:cNvCxnSpPr/>
      </xdr:nvCxnSpPr>
      <xdr:spPr>
        <a:xfrm>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88" name="直線コネクタ 387"/>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44027</xdr:rowOff>
    </xdr:to>
    <xdr:cxnSp macro="">
      <xdr:nvCxnSpPr>
        <xdr:cNvPr id="391" name="直線コネクタ 390"/>
        <xdr:cNvCxnSpPr/>
      </xdr:nvCxnSpPr>
      <xdr:spPr>
        <a:xfrm>
          <a:off x="13512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1" name="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5" name="楕円 404"/>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6" name="テキスト ボックス 405"/>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7" name="楕円 406"/>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8" name="テキスト ボックス 407"/>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0" name="テキスト ボックス 409"/>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一般の人件費、事業支弁人件費、物件費に含まれる賃金及び補助費等に含まれる一部事務事務組合負担金等、人件費に準ずる費用を含めた人口１人当たり決算額も、類似団体平均を下回っており、今後とも人件費関係経費全体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92710</xdr:rowOff>
    </xdr:to>
    <xdr:cxnSp macro="">
      <xdr:nvCxnSpPr>
        <xdr:cNvPr id="64" name="直線コネクタ 63"/>
        <xdr:cNvCxnSpPr/>
      </xdr:nvCxnSpPr>
      <xdr:spPr>
        <a:xfrm flipV="1">
          <a:off x="3987800" y="63312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92710</xdr:rowOff>
    </xdr:to>
    <xdr:cxnSp macro="">
      <xdr:nvCxnSpPr>
        <xdr:cNvPr id="67" name="直線コネクタ 66"/>
        <xdr:cNvCxnSpPr/>
      </xdr:nvCxnSpPr>
      <xdr:spPr>
        <a:xfrm>
          <a:off x="3098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14986</xdr:rowOff>
    </xdr:to>
    <xdr:cxnSp macro="">
      <xdr:nvCxnSpPr>
        <xdr:cNvPr id="70" name="直線コネクタ 69"/>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xdr:cNvCxnSpPr/>
      </xdr:nvCxnSpPr>
      <xdr:spPr>
        <a:xfrm>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類似団体平均と比較すると経常収支比率は下回っている。今後も行財政改革の取組みを継続し、委託内容の見直しなど経費の抑制に努める。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28702</xdr:rowOff>
    </xdr:to>
    <xdr:cxnSp macro="">
      <xdr:nvCxnSpPr>
        <xdr:cNvPr id="122" name="直線コネクタ 121"/>
        <xdr:cNvCxnSpPr/>
      </xdr:nvCxnSpPr>
      <xdr:spPr>
        <a:xfrm flipV="1">
          <a:off x="15671800" y="2915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108712</xdr:rowOff>
    </xdr:to>
    <xdr:cxnSp macro="">
      <xdr:nvCxnSpPr>
        <xdr:cNvPr id="125" name="直線コネクタ 124"/>
        <xdr:cNvCxnSpPr/>
      </xdr:nvCxnSpPr>
      <xdr:spPr>
        <a:xfrm flipV="1">
          <a:off x="14782800" y="294335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108712</xdr:rowOff>
    </xdr:to>
    <xdr:cxnSp macro="">
      <xdr:nvCxnSpPr>
        <xdr:cNvPr id="128" name="直線コネクタ 127"/>
        <xdr:cNvCxnSpPr/>
      </xdr:nvCxnSpPr>
      <xdr:spPr>
        <a:xfrm>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99568</xdr:rowOff>
    </xdr:to>
    <xdr:cxnSp macro="">
      <xdr:nvCxnSpPr>
        <xdr:cNvPr id="131" name="直線コネクタ 130"/>
        <xdr:cNvCxnSpPr/>
      </xdr:nvCxnSpPr>
      <xdr:spPr>
        <a:xfrm>
          <a:off x="13004800" y="3162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5" name="楕円 144"/>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6" name="テキスト ボックス 145"/>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7" name="楕円 146"/>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8" name="テキスト ボックス 147"/>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49" name="楕円 148"/>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0" name="テキスト ボックス 149"/>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類似団体平均と比較すると経常収支比率は下回っている。ほぼ横ばいに推移しており、今後とも行財政改革の取組みを継続し、現状水準の維持に努める。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84" name="直線コネクタ 183"/>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87" name="直線コネクタ 186"/>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53522</xdr:rowOff>
    </xdr:to>
    <xdr:cxnSp macro="">
      <xdr:nvCxnSpPr>
        <xdr:cNvPr id="190" name="直線コネクタ 189"/>
        <xdr:cNvCxnSpPr/>
      </xdr:nvCxnSpPr>
      <xdr:spPr>
        <a:xfrm flipV="1">
          <a:off x="2209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3" name="直線コネクタ 192"/>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類似団体平均と比較すると経常収支比率は下回っている。特別会計に対する繰出金が主な要因で、今後繰出金の増加が見込まれるが、引き続き同水準の維持に努める。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8128</xdr:rowOff>
    </xdr:to>
    <xdr:cxnSp macro="">
      <xdr:nvCxnSpPr>
        <xdr:cNvPr id="242" name="直線コネクタ 241"/>
        <xdr:cNvCxnSpPr/>
      </xdr:nvCxnSpPr>
      <xdr:spPr>
        <a:xfrm>
          <a:off x="15671800" y="9563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30988</xdr:rowOff>
    </xdr:to>
    <xdr:cxnSp macro="">
      <xdr:nvCxnSpPr>
        <xdr:cNvPr id="245" name="直線コネクタ 244"/>
        <xdr:cNvCxnSpPr/>
      </xdr:nvCxnSpPr>
      <xdr:spPr>
        <a:xfrm flipV="1">
          <a:off x="14782800" y="9563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44704</xdr:rowOff>
    </xdr:to>
    <xdr:cxnSp macro="">
      <xdr:nvCxnSpPr>
        <xdr:cNvPr id="248" name="直線コネクタ 247"/>
        <xdr:cNvCxnSpPr/>
      </xdr:nvCxnSpPr>
      <xdr:spPr>
        <a:xfrm flipV="1">
          <a:off x="13893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44704</xdr:rowOff>
    </xdr:to>
    <xdr:cxnSp macro="">
      <xdr:nvCxnSpPr>
        <xdr:cNvPr id="251" name="直線コネクタ 250"/>
        <xdr:cNvCxnSpPr/>
      </xdr:nvCxnSpPr>
      <xdr:spPr>
        <a:xfrm>
          <a:off x="13004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1" name="楕円 260"/>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2"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3" name="楕円 262"/>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64" name="テキスト ボックス 263"/>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5" name="楕円 264"/>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6" name="テキスト ボックス 265"/>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類似団体平均と比較すると経常収支比率は下回っている。今後とも「町行政改革大綱」に基づく取組みを継続し、補助金等の見直しなど経費の抑制に努める。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21844</xdr:rowOff>
    </xdr:to>
    <xdr:cxnSp macro="">
      <xdr:nvCxnSpPr>
        <xdr:cNvPr id="300" name="直線コネクタ 299"/>
        <xdr:cNvCxnSpPr/>
      </xdr:nvCxnSpPr>
      <xdr:spPr>
        <a:xfrm flipV="1">
          <a:off x="15671800" y="6111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03" name="直線コネクタ 302"/>
        <xdr:cNvCxnSpPr/>
      </xdr:nvCxnSpPr>
      <xdr:spPr>
        <a:xfrm flipV="1">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81280</xdr:rowOff>
    </xdr:to>
    <xdr:cxnSp macro="">
      <xdr:nvCxnSpPr>
        <xdr:cNvPr id="306" name="直線コネクタ 305"/>
        <xdr:cNvCxnSpPr/>
      </xdr:nvCxnSpPr>
      <xdr:spPr>
        <a:xfrm flipV="1">
          <a:off x="13893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09" name="直線コネクタ 308"/>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19" name="楕円 318"/>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0"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類似団体平均と比較すると経常収支比率は上回っている。平成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年度の大型事業の地方債元利償還が継続しており、今後とも事業の適切な取捨選択を行い、財政の健全化に努める。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46989</xdr:rowOff>
    </xdr:to>
    <xdr:cxnSp macro="">
      <xdr:nvCxnSpPr>
        <xdr:cNvPr id="360" name="直線コネクタ 359"/>
        <xdr:cNvCxnSpPr/>
      </xdr:nvCxnSpPr>
      <xdr:spPr>
        <a:xfrm>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31750</xdr:rowOff>
    </xdr:to>
    <xdr:cxnSp macro="">
      <xdr:nvCxnSpPr>
        <xdr:cNvPr id="363" name="直線コネクタ 362"/>
        <xdr:cNvCxnSpPr/>
      </xdr:nvCxnSpPr>
      <xdr:spPr>
        <a:xfrm>
          <a:off x="3098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134620</xdr:rowOff>
    </xdr:to>
    <xdr:cxnSp macro="">
      <xdr:nvCxnSpPr>
        <xdr:cNvPr id="366" name="直線コネクタ 365"/>
        <xdr:cNvCxnSpPr/>
      </xdr:nvCxnSpPr>
      <xdr:spPr>
        <a:xfrm flipV="1">
          <a:off x="2209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134620</xdr:rowOff>
    </xdr:to>
    <xdr:cxnSp macro="">
      <xdr:nvCxnSpPr>
        <xdr:cNvPr id="369" name="直線コネクタ 368"/>
        <xdr:cNvCxnSpPr/>
      </xdr:nvCxnSpPr>
      <xdr:spPr>
        <a:xfrm>
          <a:off x="1320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0"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1" name="楕円 380"/>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3" name="楕円 382"/>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4" name="テキスト ボックス 38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類似団体平均と比較すると経常収支比率は下回っている。今後も定員管理の適正化、施設の計画的な改修・修繕を行い同水準の維持に努める。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96520</xdr:rowOff>
    </xdr:to>
    <xdr:cxnSp macro="">
      <xdr:nvCxnSpPr>
        <xdr:cNvPr id="421" name="直線コネクタ 420"/>
        <xdr:cNvCxnSpPr/>
      </xdr:nvCxnSpPr>
      <xdr:spPr>
        <a:xfrm flipV="1">
          <a:off x="15671800" y="131686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111761</xdr:rowOff>
    </xdr:to>
    <xdr:cxnSp macro="">
      <xdr:nvCxnSpPr>
        <xdr:cNvPr id="424" name="直線コネクタ 423"/>
        <xdr:cNvCxnSpPr/>
      </xdr:nvCxnSpPr>
      <xdr:spPr>
        <a:xfrm flipV="1">
          <a:off x="14782800" y="132981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39370</xdr:rowOff>
    </xdr:to>
    <xdr:cxnSp macro="">
      <xdr:nvCxnSpPr>
        <xdr:cNvPr id="427" name="直線コネクタ 426"/>
        <xdr:cNvCxnSpPr/>
      </xdr:nvCxnSpPr>
      <xdr:spPr>
        <a:xfrm flipV="1">
          <a:off x="13893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39370</xdr:rowOff>
    </xdr:to>
    <xdr:cxnSp macro="">
      <xdr:nvCxnSpPr>
        <xdr:cNvPr id="430" name="直線コネクタ 429"/>
        <xdr:cNvCxnSpPr/>
      </xdr:nvCxnSpPr>
      <xdr:spPr>
        <a:xfrm>
          <a:off x="13004800" y="13488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42" name="楕円 441"/>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43" name="テキスト ボックス 44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44" name="楕円 443"/>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45" name="テキスト ボックス 444"/>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6" name="楕円 445"/>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100347</xdr:rowOff>
    </xdr:from>
    <xdr:ext cx="762000" cy="259045"/>
    <xdr:sp macro="" textlink="">
      <xdr:nvSpPr>
        <xdr:cNvPr id="447" name="テキスト ボックス 446"/>
        <xdr:cNvSpPr txBox="1"/>
      </xdr:nvSpPr>
      <xdr:spPr>
        <a:xfrm>
          <a:off x="13512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48" name="楕円 447"/>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49" name="テキスト ボックス 448"/>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20812</xdr:rowOff>
    </xdr:from>
    <xdr:to>
      <xdr:col>29</xdr:col>
      <xdr:colOff>127000</xdr:colOff>
      <xdr:row>18</xdr:row>
      <xdr:rowOff>29605</xdr:rowOff>
    </xdr:to>
    <xdr:cxnSp macro="">
      <xdr:nvCxnSpPr>
        <xdr:cNvPr id="49" name="直線コネクタ 48"/>
        <xdr:cNvCxnSpPr/>
      </xdr:nvCxnSpPr>
      <xdr:spPr bwMode="auto">
        <a:xfrm flipV="1">
          <a:off x="5003800" y="3154537"/>
          <a:ext cx="647700" cy="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28892</xdr:rowOff>
    </xdr:from>
    <xdr:to>
      <xdr:col>26</xdr:col>
      <xdr:colOff>50800</xdr:colOff>
      <xdr:row>18</xdr:row>
      <xdr:rowOff>29605</xdr:rowOff>
    </xdr:to>
    <xdr:cxnSp macro="">
      <xdr:nvCxnSpPr>
        <xdr:cNvPr id="52" name="直線コネクタ 51"/>
        <xdr:cNvCxnSpPr/>
      </xdr:nvCxnSpPr>
      <xdr:spPr bwMode="auto">
        <a:xfrm>
          <a:off x="4305300" y="3162617"/>
          <a:ext cx="698500" cy="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28892</xdr:rowOff>
    </xdr:from>
    <xdr:to>
      <xdr:col>22</xdr:col>
      <xdr:colOff>114300</xdr:colOff>
      <xdr:row>18</xdr:row>
      <xdr:rowOff>31144</xdr:rowOff>
    </xdr:to>
    <xdr:cxnSp macro="">
      <xdr:nvCxnSpPr>
        <xdr:cNvPr id="55" name="直線コネクタ 54"/>
        <xdr:cNvCxnSpPr/>
      </xdr:nvCxnSpPr>
      <xdr:spPr bwMode="auto">
        <a:xfrm flipV="1">
          <a:off x="3606800" y="3162617"/>
          <a:ext cx="698500" cy="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29171</xdr:rowOff>
    </xdr:from>
    <xdr:to>
      <xdr:col>18</xdr:col>
      <xdr:colOff>177800</xdr:colOff>
      <xdr:row>18</xdr:row>
      <xdr:rowOff>31144</xdr:rowOff>
    </xdr:to>
    <xdr:cxnSp macro="">
      <xdr:nvCxnSpPr>
        <xdr:cNvPr id="58" name="直線コネクタ 57"/>
        <xdr:cNvCxnSpPr/>
      </xdr:nvCxnSpPr>
      <xdr:spPr bwMode="auto">
        <a:xfrm>
          <a:off x="2908300" y="3162896"/>
          <a:ext cx="698500" cy="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141462</xdr:rowOff>
    </xdr:from>
    <xdr:to>
      <xdr:col>29</xdr:col>
      <xdr:colOff>177800</xdr:colOff>
      <xdr:row>18</xdr:row>
      <xdr:rowOff>71612</xdr:rowOff>
    </xdr:to>
    <xdr:sp macro="" textlink="">
      <xdr:nvSpPr>
        <xdr:cNvPr id="68" name="楕円 67"/>
        <xdr:cNvSpPr/>
      </xdr:nvSpPr>
      <xdr:spPr bwMode="auto">
        <a:xfrm>
          <a:off x="5600700" y="310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113539</xdr:rowOff>
    </xdr:from>
    <xdr:ext cx="762000" cy="259045"/>
    <xdr:sp macro="" textlink="">
      <xdr:nvSpPr>
        <xdr:cNvPr id="69" name="人口1人当たり決算額の推移該当値テキスト130"/>
        <xdr:cNvSpPr txBox="1"/>
      </xdr:nvSpPr>
      <xdr:spPr>
        <a:xfrm>
          <a:off x="5740400" y="3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150255</xdr:rowOff>
    </xdr:from>
    <xdr:to>
      <xdr:col>26</xdr:col>
      <xdr:colOff>101600</xdr:colOff>
      <xdr:row>18</xdr:row>
      <xdr:rowOff>80405</xdr:rowOff>
    </xdr:to>
    <xdr:sp macro="" textlink="">
      <xdr:nvSpPr>
        <xdr:cNvPr id="70" name="楕円 69"/>
        <xdr:cNvSpPr/>
      </xdr:nvSpPr>
      <xdr:spPr bwMode="auto">
        <a:xfrm>
          <a:off x="4953000" y="311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65182</xdr:rowOff>
    </xdr:from>
    <xdr:ext cx="736600" cy="259045"/>
    <xdr:sp macro="" textlink="">
      <xdr:nvSpPr>
        <xdr:cNvPr id="71" name="テキスト ボックス 70"/>
        <xdr:cNvSpPr txBox="1"/>
      </xdr:nvSpPr>
      <xdr:spPr>
        <a:xfrm>
          <a:off x="4622800" y="319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149542</xdr:rowOff>
    </xdr:from>
    <xdr:to>
      <xdr:col>22</xdr:col>
      <xdr:colOff>165100</xdr:colOff>
      <xdr:row>18</xdr:row>
      <xdr:rowOff>79692</xdr:rowOff>
    </xdr:to>
    <xdr:sp macro="" textlink="">
      <xdr:nvSpPr>
        <xdr:cNvPr id="72" name="楕円 71"/>
        <xdr:cNvSpPr/>
      </xdr:nvSpPr>
      <xdr:spPr bwMode="auto">
        <a:xfrm>
          <a:off x="42545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89869</xdr:rowOff>
    </xdr:from>
    <xdr:ext cx="762000" cy="259045"/>
    <xdr:sp macro="" textlink="">
      <xdr:nvSpPr>
        <xdr:cNvPr id="73" name="テキスト ボックス 72"/>
        <xdr:cNvSpPr txBox="1"/>
      </xdr:nvSpPr>
      <xdr:spPr>
        <a:xfrm>
          <a:off x="3924300" y="288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151794</xdr:rowOff>
    </xdr:from>
    <xdr:to>
      <xdr:col>19</xdr:col>
      <xdr:colOff>38100</xdr:colOff>
      <xdr:row>18</xdr:row>
      <xdr:rowOff>81944</xdr:rowOff>
    </xdr:to>
    <xdr:sp macro="" textlink="">
      <xdr:nvSpPr>
        <xdr:cNvPr id="74" name="楕円 73"/>
        <xdr:cNvSpPr/>
      </xdr:nvSpPr>
      <xdr:spPr bwMode="auto">
        <a:xfrm>
          <a:off x="3556000" y="311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92121</xdr:rowOff>
    </xdr:from>
    <xdr:ext cx="762000" cy="259045"/>
    <xdr:sp macro="" textlink="">
      <xdr:nvSpPr>
        <xdr:cNvPr id="75" name="テキスト ボックス 74"/>
        <xdr:cNvSpPr txBox="1"/>
      </xdr:nvSpPr>
      <xdr:spPr>
        <a:xfrm>
          <a:off x="3225800" y="2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149821</xdr:rowOff>
    </xdr:from>
    <xdr:to>
      <xdr:col>15</xdr:col>
      <xdr:colOff>101600</xdr:colOff>
      <xdr:row>18</xdr:row>
      <xdr:rowOff>79971</xdr:rowOff>
    </xdr:to>
    <xdr:sp macro="" textlink="">
      <xdr:nvSpPr>
        <xdr:cNvPr id="76" name="楕円 75"/>
        <xdr:cNvSpPr/>
      </xdr:nvSpPr>
      <xdr:spPr bwMode="auto">
        <a:xfrm>
          <a:off x="2857500" y="311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90148</xdr:rowOff>
    </xdr:from>
    <xdr:ext cx="762000" cy="259045"/>
    <xdr:sp macro="" textlink="">
      <xdr:nvSpPr>
        <xdr:cNvPr id="77" name="テキスト ボックス 76"/>
        <xdr:cNvSpPr txBox="1"/>
      </xdr:nvSpPr>
      <xdr:spPr>
        <a:xfrm>
          <a:off x="2527300" y="288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171678</xdr:rowOff>
    </xdr:from>
    <xdr:to>
      <xdr:col>29</xdr:col>
      <xdr:colOff>127000</xdr:colOff>
      <xdr:row>35</xdr:row>
      <xdr:rowOff>191977</xdr:rowOff>
    </xdr:to>
    <xdr:cxnSp macro="">
      <xdr:nvCxnSpPr>
        <xdr:cNvPr id="108" name="直線コネクタ 107"/>
        <xdr:cNvCxnSpPr/>
      </xdr:nvCxnSpPr>
      <xdr:spPr bwMode="auto">
        <a:xfrm>
          <a:off x="5003800" y="6782028"/>
          <a:ext cx="6477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171678</xdr:rowOff>
    </xdr:from>
    <xdr:to>
      <xdr:col>26</xdr:col>
      <xdr:colOff>50800</xdr:colOff>
      <xdr:row>35</xdr:row>
      <xdr:rowOff>248926</xdr:rowOff>
    </xdr:to>
    <xdr:cxnSp macro="">
      <xdr:nvCxnSpPr>
        <xdr:cNvPr id="111" name="直線コネクタ 110"/>
        <xdr:cNvCxnSpPr/>
      </xdr:nvCxnSpPr>
      <xdr:spPr bwMode="auto">
        <a:xfrm flipV="1">
          <a:off x="4305300" y="6782028"/>
          <a:ext cx="698500" cy="7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248926</xdr:rowOff>
    </xdr:from>
    <xdr:to>
      <xdr:col>22</xdr:col>
      <xdr:colOff>114300</xdr:colOff>
      <xdr:row>35</xdr:row>
      <xdr:rowOff>255889</xdr:rowOff>
    </xdr:to>
    <xdr:cxnSp macro="">
      <xdr:nvCxnSpPr>
        <xdr:cNvPr id="114" name="直線コネクタ 113"/>
        <xdr:cNvCxnSpPr/>
      </xdr:nvCxnSpPr>
      <xdr:spPr bwMode="auto">
        <a:xfrm flipV="1">
          <a:off x="3606800" y="6859276"/>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255889</xdr:rowOff>
    </xdr:from>
    <xdr:to>
      <xdr:col>18</xdr:col>
      <xdr:colOff>177800</xdr:colOff>
      <xdr:row>35</xdr:row>
      <xdr:rowOff>270049</xdr:rowOff>
    </xdr:to>
    <xdr:cxnSp macro="">
      <xdr:nvCxnSpPr>
        <xdr:cNvPr id="117" name="直線コネクタ 116"/>
        <xdr:cNvCxnSpPr/>
      </xdr:nvCxnSpPr>
      <xdr:spPr bwMode="auto">
        <a:xfrm flipV="1">
          <a:off x="2908300" y="6866239"/>
          <a:ext cx="698500" cy="1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141177</xdr:rowOff>
    </xdr:from>
    <xdr:to>
      <xdr:col>29</xdr:col>
      <xdr:colOff>177800</xdr:colOff>
      <xdr:row>35</xdr:row>
      <xdr:rowOff>242777</xdr:rowOff>
    </xdr:to>
    <xdr:sp macro="" textlink="">
      <xdr:nvSpPr>
        <xdr:cNvPr id="127" name="楕円 126"/>
        <xdr:cNvSpPr/>
      </xdr:nvSpPr>
      <xdr:spPr bwMode="auto">
        <a:xfrm>
          <a:off x="5600700" y="675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113254</xdr:rowOff>
    </xdr:from>
    <xdr:ext cx="762000" cy="259045"/>
    <xdr:sp macro="" textlink="">
      <xdr:nvSpPr>
        <xdr:cNvPr id="128" name="人口1人当たり決算額の推移該当値テキスト445"/>
        <xdr:cNvSpPr txBox="1"/>
      </xdr:nvSpPr>
      <xdr:spPr>
        <a:xfrm>
          <a:off x="5740400" y="672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120878</xdr:rowOff>
    </xdr:from>
    <xdr:to>
      <xdr:col>26</xdr:col>
      <xdr:colOff>101600</xdr:colOff>
      <xdr:row>35</xdr:row>
      <xdr:rowOff>222478</xdr:rowOff>
    </xdr:to>
    <xdr:sp macro="" textlink="">
      <xdr:nvSpPr>
        <xdr:cNvPr id="129" name="楕円 128"/>
        <xdr:cNvSpPr/>
      </xdr:nvSpPr>
      <xdr:spPr bwMode="auto">
        <a:xfrm>
          <a:off x="4953000" y="673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232655</xdr:rowOff>
    </xdr:from>
    <xdr:ext cx="736600" cy="259045"/>
    <xdr:sp macro="" textlink="">
      <xdr:nvSpPr>
        <xdr:cNvPr id="130" name="テキスト ボックス 129"/>
        <xdr:cNvSpPr txBox="1"/>
      </xdr:nvSpPr>
      <xdr:spPr>
        <a:xfrm>
          <a:off x="4622800" y="650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198126</xdr:rowOff>
    </xdr:from>
    <xdr:to>
      <xdr:col>22</xdr:col>
      <xdr:colOff>165100</xdr:colOff>
      <xdr:row>35</xdr:row>
      <xdr:rowOff>299726</xdr:rowOff>
    </xdr:to>
    <xdr:sp macro="" textlink="">
      <xdr:nvSpPr>
        <xdr:cNvPr id="131" name="楕円 130"/>
        <xdr:cNvSpPr/>
      </xdr:nvSpPr>
      <xdr:spPr bwMode="auto">
        <a:xfrm>
          <a:off x="4254500" y="680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284503</xdr:rowOff>
    </xdr:from>
    <xdr:ext cx="762000" cy="259045"/>
    <xdr:sp macro="" textlink="">
      <xdr:nvSpPr>
        <xdr:cNvPr id="132" name="テキスト ボックス 131"/>
        <xdr:cNvSpPr txBox="1"/>
      </xdr:nvSpPr>
      <xdr:spPr>
        <a:xfrm>
          <a:off x="3924300" y="689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205089</xdr:rowOff>
    </xdr:from>
    <xdr:to>
      <xdr:col>19</xdr:col>
      <xdr:colOff>38100</xdr:colOff>
      <xdr:row>35</xdr:row>
      <xdr:rowOff>306689</xdr:rowOff>
    </xdr:to>
    <xdr:sp macro="" textlink="">
      <xdr:nvSpPr>
        <xdr:cNvPr id="133" name="楕円 132"/>
        <xdr:cNvSpPr/>
      </xdr:nvSpPr>
      <xdr:spPr bwMode="auto">
        <a:xfrm>
          <a:off x="3556000" y="681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291466</xdr:rowOff>
    </xdr:from>
    <xdr:ext cx="762000" cy="259045"/>
    <xdr:sp macro="" textlink="">
      <xdr:nvSpPr>
        <xdr:cNvPr id="134" name="テキスト ボックス 133"/>
        <xdr:cNvSpPr txBox="1"/>
      </xdr:nvSpPr>
      <xdr:spPr>
        <a:xfrm>
          <a:off x="3225800" y="69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219249</xdr:rowOff>
    </xdr:from>
    <xdr:to>
      <xdr:col>15</xdr:col>
      <xdr:colOff>101600</xdr:colOff>
      <xdr:row>35</xdr:row>
      <xdr:rowOff>320849</xdr:rowOff>
    </xdr:to>
    <xdr:sp macro="" textlink="">
      <xdr:nvSpPr>
        <xdr:cNvPr id="135" name="楕円 134"/>
        <xdr:cNvSpPr/>
      </xdr:nvSpPr>
      <xdr:spPr bwMode="auto">
        <a:xfrm>
          <a:off x="2857500" y="682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305626</xdr:rowOff>
    </xdr:from>
    <xdr:ext cx="762000" cy="259045"/>
    <xdr:sp macro="" textlink="">
      <xdr:nvSpPr>
        <xdr:cNvPr id="136" name="テキスト ボックス 135"/>
        <xdr:cNvSpPr txBox="1"/>
      </xdr:nvSpPr>
      <xdr:spPr>
        <a:xfrm>
          <a:off x="2527300" y="69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30690</xdr:rowOff>
    </xdr:from>
    <xdr:to>
      <xdr:col>24</xdr:col>
      <xdr:colOff>63500</xdr:colOff>
      <xdr:row>37</xdr:row>
      <xdr:rowOff>33626</xdr:rowOff>
    </xdr:to>
    <xdr:cxnSp macro="">
      <xdr:nvCxnSpPr>
        <xdr:cNvPr id="60" name="直線コネクタ 59"/>
        <xdr:cNvCxnSpPr/>
      </xdr:nvCxnSpPr>
      <xdr:spPr>
        <a:xfrm flipV="1">
          <a:off x="3797300" y="6374340"/>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33626</xdr:rowOff>
    </xdr:from>
    <xdr:to>
      <xdr:col>19</xdr:col>
      <xdr:colOff>177800</xdr:colOff>
      <xdr:row>37</xdr:row>
      <xdr:rowOff>86341</xdr:rowOff>
    </xdr:to>
    <xdr:cxnSp macro="">
      <xdr:nvCxnSpPr>
        <xdr:cNvPr id="63" name="直線コネクタ 62"/>
        <xdr:cNvCxnSpPr/>
      </xdr:nvCxnSpPr>
      <xdr:spPr>
        <a:xfrm flipV="1">
          <a:off x="2908300" y="6377276"/>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85010</xdr:rowOff>
    </xdr:from>
    <xdr:to>
      <xdr:col>15</xdr:col>
      <xdr:colOff>50800</xdr:colOff>
      <xdr:row>37</xdr:row>
      <xdr:rowOff>86341</xdr:rowOff>
    </xdr:to>
    <xdr:cxnSp macro="">
      <xdr:nvCxnSpPr>
        <xdr:cNvPr id="66" name="直線コネクタ 65"/>
        <xdr:cNvCxnSpPr/>
      </xdr:nvCxnSpPr>
      <xdr:spPr>
        <a:xfrm>
          <a:off x="2019300" y="6428660"/>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85010</xdr:rowOff>
    </xdr:from>
    <xdr:to>
      <xdr:col>10</xdr:col>
      <xdr:colOff>114300</xdr:colOff>
      <xdr:row>37</xdr:row>
      <xdr:rowOff>95502</xdr:rowOff>
    </xdr:to>
    <xdr:cxnSp macro="">
      <xdr:nvCxnSpPr>
        <xdr:cNvPr id="69" name="直線コネクタ 68"/>
        <xdr:cNvCxnSpPr/>
      </xdr:nvCxnSpPr>
      <xdr:spPr>
        <a:xfrm flipV="1">
          <a:off x="1130300" y="6428660"/>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151340</xdr:rowOff>
    </xdr:from>
    <xdr:to>
      <xdr:col>24</xdr:col>
      <xdr:colOff>114300</xdr:colOff>
      <xdr:row>37</xdr:row>
      <xdr:rowOff>81490</xdr:rowOff>
    </xdr:to>
    <xdr:sp macro="" textlink="">
      <xdr:nvSpPr>
        <xdr:cNvPr id="79" name="楕円 78"/>
        <xdr:cNvSpPr/>
      </xdr:nvSpPr>
      <xdr:spPr>
        <a:xfrm>
          <a:off x="4584700" y="6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129767</xdr:rowOff>
    </xdr:from>
    <xdr:ext cx="599010" cy="259045"/>
    <xdr:sp macro="" textlink="">
      <xdr:nvSpPr>
        <xdr:cNvPr id="80" name="人件費該当値テキスト"/>
        <xdr:cNvSpPr txBox="1"/>
      </xdr:nvSpPr>
      <xdr:spPr>
        <a:xfrm>
          <a:off x="4686300" y="630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154276</xdr:rowOff>
    </xdr:from>
    <xdr:to>
      <xdr:col>20</xdr:col>
      <xdr:colOff>38100</xdr:colOff>
      <xdr:row>37</xdr:row>
      <xdr:rowOff>84426</xdr:rowOff>
    </xdr:to>
    <xdr:sp macro="" textlink="">
      <xdr:nvSpPr>
        <xdr:cNvPr id="81" name="楕円 80"/>
        <xdr:cNvSpPr/>
      </xdr:nvSpPr>
      <xdr:spPr>
        <a:xfrm>
          <a:off x="3746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75553</xdr:rowOff>
    </xdr:from>
    <xdr:ext cx="599010" cy="259045"/>
    <xdr:sp macro="" textlink="">
      <xdr:nvSpPr>
        <xdr:cNvPr id="82" name="テキスト ボックス 81"/>
        <xdr:cNvSpPr txBox="1"/>
      </xdr:nvSpPr>
      <xdr:spPr>
        <a:xfrm>
          <a:off x="3497795" y="64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35541</xdr:rowOff>
    </xdr:from>
    <xdr:to>
      <xdr:col>15</xdr:col>
      <xdr:colOff>101600</xdr:colOff>
      <xdr:row>37</xdr:row>
      <xdr:rowOff>137141</xdr:rowOff>
    </xdr:to>
    <xdr:sp macro="" textlink="">
      <xdr:nvSpPr>
        <xdr:cNvPr id="83" name="楕円 82"/>
        <xdr:cNvSpPr/>
      </xdr:nvSpPr>
      <xdr:spPr>
        <a:xfrm>
          <a:off x="28575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153668</xdr:rowOff>
    </xdr:from>
    <xdr:ext cx="599010" cy="259045"/>
    <xdr:sp macro="" textlink="">
      <xdr:nvSpPr>
        <xdr:cNvPr id="84" name="テキスト ボックス 83"/>
        <xdr:cNvSpPr txBox="1"/>
      </xdr:nvSpPr>
      <xdr:spPr>
        <a:xfrm>
          <a:off x="2608795" y="61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34210</xdr:rowOff>
    </xdr:from>
    <xdr:to>
      <xdr:col>10</xdr:col>
      <xdr:colOff>165100</xdr:colOff>
      <xdr:row>37</xdr:row>
      <xdr:rowOff>135810</xdr:rowOff>
    </xdr:to>
    <xdr:sp macro="" textlink="">
      <xdr:nvSpPr>
        <xdr:cNvPr id="85" name="楕円 84"/>
        <xdr:cNvSpPr/>
      </xdr:nvSpPr>
      <xdr:spPr>
        <a:xfrm>
          <a:off x="1968500" y="63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152337</xdr:rowOff>
    </xdr:from>
    <xdr:ext cx="599010" cy="259045"/>
    <xdr:sp macro="" textlink="">
      <xdr:nvSpPr>
        <xdr:cNvPr id="86" name="テキスト ボックス 85"/>
        <xdr:cNvSpPr txBox="1"/>
      </xdr:nvSpPr>
      <xdr:spPr>
        <a:xfrm>
          <a:off x="1719795" y="61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44702</xdr:rowOff>
    </xdr:from>
    <xdr:to>
      <xdr:col>6</xdr:col>
      <xdr:colOff>38100</xdr:colOff>
      <xdr:row>37</xdr:row>
      <xdr:rowOff>146302</xdr:rowOff>
    </xdr:to>
    <xdr:sp macro="" textlink="">
      <xdr:nvSpPr>
        <xdr:cNvPr id="87" name="楕円 86"/>
        <xdr:cNvSpPr/>
      </xdr:nvSpPr>
      <xdr:spPr>
        <a:xfrm>
          <a:off x="1079500" y="63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162829</xdr:rowOff>
    </xdr:from>
    <xdr:ext cx="599010" cy="259045"/>
    <xdr:sp macro="" textlink="">
      <xdr:nvSpPr>
        <xdr:cNvPr id="88" name="テキスト ボックス 87"/>
        <xdr:cNvSpPr txBox="1"/>
      </xdr:nvSpPr>
      <xdr:spPr>
        <a:xfrm>
          <a:off x="830795" y="616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166624</xdr:rowOff>
    </xdr:from>
    <xdr:to>
      <xdr:col>24</xdr:col>
      <xdr:colOff>63500</xdr:colOff>
      <xdr:row>57</xdr:row>
      <xdr:rowOff>167315</xdr:rowOff>
    </xdr:to>
    <xdr:cxnSp macro="">
      <xdr:nvCxnSpPr>
        <xdr:cNvPr id="119" name="直線コネクタ 118"/>
        <xdr:cNvCxnSpPr/>
      </xdr:nvCxnSpPr>
      <xdr:spPr>
        <a:xfrm flipV="1">
          <a:off x="3797300" y="9939274"/>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143727</xdr:rowOff>
    </xdr:from>
    <xdr:to>
      <xdr:col>19</xdr:col>
      <xdr:colOff>177800</xdr:colOff>
      <xdr:row>57</xdr:row>
      <xdr:rowOff>167315</xdr:rowOff>
    </xdr:to>
    <xdr:cxnSp macro="">
      <xdr:nvCxnSpPr>
        <xdr:cNvPr id="122" name="直線コネクタ 121"/>
        <xdr:cNvCxnSpPr/>
      </xdr:nvCxnSpPr>
      <xdr:spPr>
        <a:xfrm>
          <a:off x="2908300" y="9916377"/>
          <a:ext cx="889000" cy="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143727</xdr:rowOff>
    </xdr:from>
    <xdr:to>
      <xdr:col>15</xdr:col>
      <xdr:colOff>50800</xdr:colOff>
      <xdr:row>58</xdr:row>
      <xdr:rowOff>9975</xdr:rowOff>
    </xdr:to>
    <xdr:cxnSp macro="">
      <xdr:nvCxnSpPr>
        <xdr:cNvPr id="125" name="直線コネクタ 124"/>
        <xdr:cNvCxnSpPr/>
      </xdr:nvCxnSpPr>
      <xdr:spPr>
        <a:xfrm flipV="1">
          <a:off x="2019300" y="9916377"/>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7909</xdr:rowOff>
    </xdr:from>
    <xdr:to>
      <xdr:col>10</xdr:col>
      <xdr:colOff>114300</xdr:colOff>
      <xdr:row>58</xdr:row>
      <xdr:rowOff>9975</xdr:rowOff>
    </xdr:to>
    <xdr:cxnSp macro="">
      <xdr:nvCxnSpPr>
        <xdr:cNvPr id="128" name="直線コネクタ 127"/>
        <xdr:cNvCxnSpPr/>
      </xdr:nvCxnSpPr>
      <xdr:spPr>
        <a:xfrm>
          <a:off x="1130300" y="9952009"/>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115824</xdr:rowOff>
    </xdr:from>
    <xdr:to>
      <xdr:col>24</xdr:col>
      <xdr:colOff>114300</xdr:colOff>
      <xdr:row>58</xdr:row>
      <xdr:rowOff>45974</xdr:rowOff>
    </xdr:to>
    <xdr:sp macro="" textlink="">
      <xdr:nvSpPr>
        <xdr:cNvPr id="138" name="楕円 137"/>
        <xdr:cNvSpPr/>
      </xdr:nvSpPr>
      <xdr:spPr>
        <a:xfrm>
          <a:off x="4584700" y="98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30751</xdr:rowOff>
    </xdr:from>
    <xdr:ext cx="599010" cy="259045"/>
    <xdr:sp macro="" textlink="">
      <xdr:nvSpPr>
        <xdr:cNvPr id="139" name="物件費該当値テキスト"/>
        <xdr:cNvSpPr txBox="1"/>
      </xdr:nvSpPr>
      <xdr:spPr>
        <a:xfrm>
          <a:off x="4686300" y="98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116515</xdr:rowOff>
    </xdr:from>
    <xdr:to>
      <xdr:col>20</xdr:col>
      <xdr:colOff>38100</xdr:colOff>
      <xdr:row>58</xdr:row>
      <xdr:rowOff>46665</xdr:rowOff>
    </xdr:to>
    <xdr:sp macro="" textlink="">
      <xdr:nvSpPr>
        <xdr:cNvPr id="140" name="楕円 139"/>
        <xdr:cNvSpPr/>
      </xdr:nvSpPr>
      <xdr:spPr>
        <a:xfrm>
          <a:off x="3746500" y="98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37792</xdr:rowOff>
    </xdr:from>
    <xdr:ext cx="599010" cy="259045"/>
    <xdr:sp macro="" textlink="">
      <xdr:nvSpPr>
        <xdr:cNvPr id="141" name="テキスト ボックス 140"/>
        <xdr:cNvSpPr txBox="1"/>
      </xdr:nvSpPr>
      <xdr:spPr>
        <a:xfrm>
          <a:off x="3497795" y="99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92927</xdr:rowOff>
    </xdr:from>
    <xdr:to>
      <xdr:col>15</xdr:col>
      <xdr:colOff>101600</xdr:colOff>
      <xdr:row>58</xdr:row>
      <xdr:rowOff>23077</xdr:rowOff>
    </xdr:to>
    <xdr:sp macro="" textlink="">
      <xdr:nvSpPr>
        <xdr:cNvPr id="142" name="楕円 141"/>
        <xdr:cNvSpPr/>
      </xdr:nvSpPr>
      <xdr:spPr>
        <a:xfrm>
          <a:off x="2857500" y="9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39604</xdr:rowOff>
    </xdr:from>
    <xdr:ext cx="599010" cy="259045"/>
    <xdr:sp macro="" textlink="">
      <xdr:nvSpPr>
        <xdr:cNvPr id="143" name="テキスト ボックス 142"/>
        <xdr:cNvSpPr txBox="1"/>
      </xdr:nvSpPr>
      <xdr:spPr>
        <a:xfrm>
          <a:off x="2608795" y="96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130625</xdr:rowOff>
    </xdr:from>
    <xdr:to>
      <xdr:col>10</xdr:col>
      <xdr:colOff>165100</xdr:colOff>
      <xdr:row>58</xdr:row>
      <xdr:rowOff>60775</xdr:rowOff>
    </xdr:to>
    <xdr:sp macro="" textlink="">
      <xdr:nvSpPr>
        <xdr:cNvPr id="144" name="楕円 143"/>
        <xdr:cNvSpPr/>
      </xdr:nvSpPr>
      <xdr:spPr>
        <a:xfrm>
          <a:off x="1968500" y="99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77302</xdr:rowOff>
    </xdr:from>
    <xdr:ext cx="599010" cy="259045"/>
    <xdr:sp macro="" textlink="">
      <xdr:nvSpPr>
        <xdr:cNvPr id="145" name="テキスト ボックス 144"/>
        <xdr:cNvSpPr txBox="1"/>
      </xdr:nvSpPr>
      <xdr:spPr>
        <a:xfrm>
          <a:off x="1719795" y="96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128559</xdr:rowOff>
    </xdr:from>
    <xdr:to>
      <xdr:col>6</xdr:col>
      <xdr:colOff>38100</xdr:colOff>
      <xdr:row>58</xdr:row>
      <xdr:rowOff>58709</xdr:rowOff>
    </xdr:to>
    <xdr:sp macro="" textlink="">
      <xdr:nvSpPr>
        <xdr:cNvPr id="146" name="楕円 145"/>
        <xdr:cNvSpPr/>
      </xdr:nvSpPr>
      <xdr:spPr>
        <a:xfrm>
          <a:off x="1079500" y="99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75236</xdr:rowOff>
    </xdr:from>
    <xdr:ext cx="599010" cy="259045"/>
    <xdr:sp macro="" textlink="">
      <xdr:nvSpPr>
        <xdr:cNvPr id="147" name="テキスト ボックス 146"/>
        <xdr:cNvSpPr txBox="1"/>
      </xdr:nvSpPr>
      <xdr:spPr>
        <a:xfrm>
          <a:off x="830795" y="967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97244</xdr:rowOff>
    </xdr:from>
    <xdr:to>
      <xdr:col>24</xdr:col>
      <xdr:colOff>63500</xdr:colOff>
      <xdr:row>77</xdr:row>
      <xdr:rowOff>134767</xdr:rowOff>
    </xdr:to>
    <xdr:cxnSp macro="">
      <xdr:nvCxnSpPr>
        <xdr:cNvPr id="174" name="直線コネクタ 173"/>
        <xdr:cNvCxnSpPr/>
      </xdr:nvCxnSpPr>
      <xdr:spPr>
        <a:xfrm flipV="1">
          <a:off x="3797300" y="13298894"/>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130254</xdr:rowOff>
    </xdr:from>
    <xdr:to>
      <xdr:col>19</xdr:col>
      <xdr:colOff>177800</xdr:colOff>
      <xdr:row>77</xdr:row>
      <xdr:rowOff>134767</xdr:rowOff>
    </xdr:to>
    <xdr:cxnSp macro="">
      <xdr:nvCxnSpPr>
        <xdr:cNvPr id="177" name="直線コネクタ 176"/>
        <xdr:cNvCxnSpPr/>
      </xdr:nvCxnSpPr>
      <xdr:spPr>
        <a:xfrm>
          <a:off x="2908300" y="13331904"/>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130254</xdr:rowOff>
    </xdr:from>
    <xdr:to>
      <xdr:col>15</xdr:col>
      <xdr:colOff>50800</xdr:colOff>
      <xdr:row>77</xdr:row>
      <xdr:rowOff>144579</xdr:rowOff>
    </xdr:to>
    <xdr:cxnSp macro="">
      <xdr:nvCxnSpPr>
        <xdr:cNvPr id="180" name="直線コネクタ 179"/>
        <xdr:cNvCxnSpPr/>
      </xdr:nvCxnSpPr>
      <xdr:spPr>
        <a:xfrm flipV="1">
          <a:off x="2019300" y="13331904"/>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144579</xdr:rowOff>
    </xdr:from>
    <xdr:to>
      <xdr:col>10</xdr:col>
      <xdr:colOff>114300</xdr:colOff>
      <xdr:row>77</xdr:row>
      <xdr:rowOff>147847</xdr:rowOff>
    </xdr:to>
    <xdr:cxnSp macro="">
      <xdr:nvCxnSpPr>
        <xdr:cNvPr id="183" name="直線コネクタ 182"/>
        <xdr:cNvCxnSpPr/>
      </xdr:nvCxnSpPr>
      <xdr:spPr>
        <a:xfrm flipV="1">
          <a:off x="1130300" y="13346229"/>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46444</xdr:rowOff>
    </xdr:from>
    <xdr:to>
      <xdr:col>24</xdr:col>
      <xdr:colOff>114300</xdr:colOff>
      <xdr:row>77</xdr:row>
      <xdr:rowOff>148044</xdr:rowOff>
    </xdr:to>
    <xdr:sp macro="" textlink="">
      <xdr:nvSpPr>
        <xdr:cNvPr id="193" name="楕円 192"/>
        <xdr:cNvSpPr/>
      </xdr:nvSpPr>
      <xdr:spPr>
        <a:xfrm>
          <a:off x="45847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69321</xdr:rowOff>
    </xdr:from>
    <xdr:ext cx="534377" cy="259045"/>
    <xdr:sp macro="" textlink="">
      <xdr:nvSpPr>
        <xdr:cNvPr id="194" name="維持補修費該当値テキスト"/>
        <xdr:cNvSpPr txBox="1"/>
      </xdr:nvSpPr>
      <xdr:spPr>
        <a:xfrm>
          <a:off x="4686300" y="130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83967</xdr:rowOff>
    </xdr:from>
    <xdr:to>
      <xdr:col>20</xdr:col>
      <xdr:colOff>38100</xdr:colOff>
      <xdr:row>78</xdr:row>
      <xdr:rowOff>14117</xdr:rowOff>
    </xdr:to>
    <xdr:sp macro="" textlink="">
      <xdr:nvSpPr>
        <xdr:cNvPr id="195" name="楕円 194"/>
        <xdr:cNvSpPr/>
      </xdr:nvSpPr>
      <xdr:spPr>
        <a:xfrm>
          <a:off x="3746500" y="132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30644</xdr:rowOff>
    </xdr:from>
    <xdr:ext cx="534377" cy="259045"/>
    <xdr:sp macro="" textlink="">
      <xdr:nvSpPr>
        <xdr:cNvPr id="196" name="テキスト ボックス 195"/>
        <xdr:cNvSpPr txBox="1"/>
      </xdr:nvSpPr>
      <xdr:spPr>
        <a:xfrm>
          <a:off x="3530111" y="130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79454</xdr:rowOff>
    </xdr:from>
    <xdr:to>
      <xdr:col>15</xdr:col>
      <xdr:colOff>101600</xdr:colOff>
      <xdr:row>78</xdr:row>
      <xdr:rowOff>9604</xdr:rowOff>
    </xdr:to>
    <xdr:sp macro="" textlink="">
      <xdr:nvSpPr>
        <xdr:cNvPr id="197" name="楕円 196"/>
        <xdr:cNvSpPr/>
      </xdr:nvSpPr>
      <xdr:spPr>
        <a:xfrm>
          <a:off x="2857500" y="132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26131</xdr:rowOff>
    </xdr:from>
    <xdr:ext cx="534377" cy="259045"/>
    <xdr:sp macro="" textlink="">
      <xdr:nvSpPr>
        <xdr:cNvPr id="198" name="テキスト ボックス 197"/>
        <xdr:cNvSpPr txBox="1"/>
      </xdr:nvSpPr>
      <xdr:spPr>
        <a:xfrm>
          <a:off x="2641111" y="130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93779</xdr:rowOff>
    </xdr:from>
    <xdr:to>
      <xdr:col>10</xdr:col>
      <xdr:colOff>165100</xdr:colOff>
      <xdr:row>78</xdr:row>
      <xdr:rowOff>23929</xdr:rowOff>
    </xdr:to>
    <xdr:sp macro="" textlink="">
      <xdr:nvSpPr>
        <xdr:cNvPr id="199" name="楕円 198"/>
        <xdr:cNvSpPr/>
      </xdr:nvSpPr>
      <xdr:spPr>
        <a:xfrm>
          <a:off x="1968500" y="132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40456</xdr:rowOff>
    </xdr:from>
    <xdr:ext cx="534377" cy="259045"/>
    <xdr:sp macro="" textlink="">
      <xdr:nvSpPr>
        <xdr:cNvPr id="200" name="テキスト ボックス 199"/>
        <xdr:cNvSpPr txBox="1"/>
      </xdr:nvSpPr>
      <xdr:spPr>
        <a:xfrm>
          <a:off x="1752111" y="130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97047</xdr:rowOff>
    </xdr:from>
    <xdr:to>
      <xdr:col>6</xdr:col>
      <xdr:colOff>38100</xdr:colOff>
      <xdr:row>78</xdr:row>
      <xdr:rowOff>27197</xdr:rowOff>
    </xdr:to>
    <xdr:sp macro="" textlink="">
      <xdr:nvSpPr>
        <xdr:cNvPr id="201" name="楕円 200"/>
        <xdr:cNvSpPr/>
      </xdr:nvSpPr>
      <xdr:spPr>
        <a:xfrm>
          <a:off x="1079500" y="132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43724</xdr:rowOff>
    </xdr:from>
    <xdr:ext cx="534377" cy="259045"/>
    <xdr:sp macro="" textlink="">
      <xdr:nvSpPr>
        <xdr:cNvPr id="202" name="テキスト ボックス 201"/>
        <xdr:cNvSpPr txBox="1"/>
      </xdr:nvSpPr>
      <xdr:spPr>
        <a:xfrm>
          <a:off x="863111" y="130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96403</xdr:rowOff>
    </xdr:from>
    <xdr:to>
      <xdr:col>24</xdr:col>
      <xdr:colOff>63500</xdr:colOff>
      <xdr:row>96</xdr:row>
      <xdr:rowOff>122090</xdr:rowOff>
    </xdr:to>
    <xdr:cxnSp macro="">
      <xdr:nvCxnSpPr>
        <xdr:cNvPr id="231" name="直線コネクタ 230"/>
        <xdr:cNvCxnSpPr/>
      </xdr:nvCxnSpPr>
      <xdr:spPr>
        <a:xfrm flipV="1">
          <a:off x="3797300" y="16384153"/>
          <a:ext cx="838200" cy="1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122090</xdr:rowOff>
    </xdr:from>
    <xdr:to>
      <xdr:col>19</xdr:col>
      <xdr:colOff>177800</xdr:colOff>
      <xdr:row>96</xdr:row>
      <xdr:rowOff>129969</xdr:rowOff>
    </xdr:to>
    <xdr:cxnSp macro="">
      <xdr:nvCxnSpPr>
        <xdr:cNvPr id="234" name="直線コネクタ 233"/>
        <xdr:cNvCxnSpPr/>
      </xdr:nvCxnSpPr>
      <xdr:spPr>
        <a:xfrm flipV="1">
          <a:off x="2908300" y="16581290"/>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122501</xdr:rowOff>
    </xdr:from>
    <xdr:to>
      <xdr:col>15</xdr:col>
      <xdr:colOff>50800</xdr:colOff>
      <xdr:row>96</xdr:row>
      <xdr:rowOff>129969</xdr:rowOff>
    </xdr:to>
    <xdr:cxnSp macro="">
      <xdr:nvCxnSpPr>
        <xdr:cNvPr id="237" name="直線コネクタ 236"/>
        <xdr:cNvCxnSpPr/>
      </xdr:nvCxnSpPr>
      <xdr:spPr>
        <a:xfrm>
          <a:off x="2019300" y="1658170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121672</xdr:rowOff>
    </xdr:from>
    <xdr:to>
      <xdr:col>10</xdr:col>
      <xdr:colOff>114300</xdr:colOff>
      <xdr:row>96</xdr:row>
      <xdr:rowOff>122501</xdr:rowOff>
    </xdr:to>
    <xdr:cxnSp macro="">
      <xdr:nvCxnSpPr>
        <xdr:cNvPr id="240" name="直線コネクタ 239"/>
        <xdr:cNvCxnSpPr/>
      </xdr:nvCxnSpPr>
      <xdr:spPr>
        <a:xfrm>
          <a:off x="1130300" y="16580872"/>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45603</xdr:rowOff>
    </xdr:from>
    <xdr:to>
      <xdr:col>24</xdr:col>
      <xdr:colOff>114300</xdr:colOff>
      <xdr:row>95</xdr:row>
      <xdr:rowOff>147203</xdr:rowOff>
    </xdr:to>
    <xdr:sp macro="" textlink="">
      <xdr:nvSpPr>
        <xdr:cNvPr id="250" name="楕円 249"/>
        <xdr:cNvSpPr/>
      </xdr:nvSpPr>
      <xdr:spPr>
        <a:xfrm>
          <a:off x="4584700" y="163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24030</xdr:rowOff>
    </xdr:from>
    <xdr:ext cx="534377" cy="259045"/>
    <xdr:sp macro="" textlink="">
      <xdr:nvSpPr>
        <xdr:cNvPr id="251" name="扶助費該当値テキスト"/>
        <xdr:cNvSpPr txBox="1"/>
      </xdr:nvSpPr>
      <xdr:spPr>
        <a:xfrm>
          <a:off x="4686300" y="163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71290</xdr:rowOff>
    </xdr:from>
    <xdr:to>
      <xdr:col>20</xdr:col>
      <xdr:colOff>38100</xdr:colOff>
      <xdr:row>97</xdr:row>
      <xdr:rowOff>1440</xdr:rowOff>
    </xdr:to>
    <xdr:sp macro="" textlink="">
      <xdr:nvSpPr>
        <xdr:cNvPr id="252" name="楕円 251"/>
        <xdr:cNvSpPr/>
      </xdr:nvSpPr>
      <xdr:spPr>
        <a:xfrm>
          <a:off x="3746500" y="16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164017</xdr:rowOff>
    </xdr:from>
    <xdr:ext cx="534377" cy="259045"/>
    <xdr:sp macro="" textlink="">
      <xdr:nvSpPr>
        <xdr:cNvPr id="253" name="テキスト ボックス 252"/>
        <xdr:cNvSpPr txBox="1"/>
      </xdr:nvSpPr>
      <xdr:spPr>
        <a:xfrm>
          <a:off x="3530111" y="166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79169</xdr:rowOff>
    </xdr:from>
    <xdr:to>
      <xdr:col>15</xdr:col>
      <xdr:colOff>101600</xdr:colOff>
      <xdr:row>97</xdr:row>
      <xdr:rowOff>9319</xdr:rowOff>
    </xdr:to>
    <xdr:sp macro="" textlink="">
      <xdr:nvSpPr>
        <xdr:cNvPr id="254" name="楕円 253"/>
        <xdr:cNvSpPr/>
      </xdr:nvSpPr>
      <xdr:spPr>
        <a:xfrm>
          <a:off x="2857500" y="165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446</xdr:rowOff>
    </xdr:from>
    <xdr:ext cx="534377" cy="259045"/>
    <xdr:sp macro="" textlink="">
      <xdr:nvSpPr>
        <xdr:cNvPr id="255" name="テキスト ボックス 254"/>
        <xdr:cNvSpPr txBox="1"/>
      </xdr:nvSpPr>
      <xdr:spPr>
        <a:xfrm>
          <a:off x="2641111"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71701</xdr:rowOff>
    </xdr:from>
    <xdr:to>
      <xdr:col>10</xdr:col>
      <xdr:colOff>165100</xdr:colOff>
      <xdr:row>97</xdr:row>
      <xdr:rowOff>1851</xdr:rowOff>
    </xdr:to>
    <xdr:sp macro="" textlink="">
      <xdr:nvSpPr>
        <xdr:cNvPr id="256" name="楕円 255"/>
        <xdr:cNvSpPr/>
      </xdr:nvSpPr>
      <xdr:spPr>
        <a:xfrm>
          <a:off x="1968500" y="16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164428</xdr:rowOff>
    </xdr:from>
    <xdr:ext cx="534377" cy="259045"/>
    <xdr:sp macro="" textlink="">
      <xdr:nvSpPr>
        <xdr:cNvPr id="257" name="テキスト ボックス 256"/>
        <xdr:cNvSpPr txBox="1"/>
      </xdr:nvSpPr>
      <xdr:spPr>
        <a:xfrm>
          <a:off x="1752111" y="1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70872</xdr:rowOff>
    </xdr:from>
    <xdr:to>
      <xdr:col>6</xdr:col>
      <xdr:colOff>38100</xdr:colOff>
      <xdr:row>97</xdr:row>
      <xdr:rowOff>1022</xdr:rowOff>
    </xdr:to>
    <xdr:sp macro="" textlink="">
      <xdr:nvSpPr>
        <xdr:cNvPr id="258" name="楕円 257"/>
        <xdr:cNvSpPr/>
      </xdr:nvSpPr>
      <xdr:spPr>
        <a:xfrm>
          <a:off x="1079500" y="165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163599</xdr:rowOff>
    </xdr:from>
    <xdr:ext cx="534377" cy="259045"/>
    <xdr:sp macro="" textlink="">
      <xdr:nvSpPr>
        <xdr:cNvPr id="259" name="テキスト ボックス 258"/>
        <xdr:cNvSpPr txBox="1"/>
      </xdr:nvSpPr>
      <xdr:spPr>
        <a:xfrm>
          <a:off x="863111" y="166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170197</xdr:rowOff>
    </xdr:from>
    <xdr:to>
      <xdr:col>55</xdr:col>
      <xdr:colOff>0</xdr:colOff>
      <xdr:row>37</xdr:row>
      <xdr:rowOff>54204</xdr:rowOff>
    </xdr:to>
    <xdr:cxnSp macro="">
      <xdr:nvCxnSpPr>
        <xdr:cNvPr id="288" name="直線コネクタ 287"/>
        <xdr:cNvCxnSpPr/>
      </xdr:nvCxnSpPr>
      <xdr:spPr>
        <a:xfrm>
          <a:off x="9639300" y="6170947"/>
          <a:ext cx="8382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170197</xdr:rowOff>
    </xdr:from>
    <xdr:to>
      <xdr:col>50</xdr:col>
      <xdr:colOff>114300</xdr:colOff>
      <xdr:row>37</xdr:row>
      <xdr:rowOff>93900</xdr:rowOff>
    </xdr:to>
    <xdr:cxnSp macro="">
      <xdr:nvCxnSpPr>
        <xdr:cNvPr id="291" name="直線コネクタ 290"/>
        <xdr:cNvCxnSpPr/>
      </xdr:nvCxnSpPr>
      <xdr:spPr>
        <a:xfrm flipV="1">
          <a:off x="8750300" y="6170947"/>
          <a:ext cx="889000" cy="2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93900</xdr:rowOff>
    </xdr:from>
    <xdr:to>
      <xdr:col>45</xdr:col>
      <xdr:colOff>177800</xdr:colOff>
      <xdr:row>37</xdr:row>
      <xdr:rowOff>110392</xdr:rowOff>
    </xdr:to>
    <xdr:cxnSp macro="">
      <xdr:nvCxnSpPr>
        <xdr:cNvPr id="294" name="直線コネクタ 293"/>
        <xdr:cNvCxnSpPr/>
      </xdr:nvCxnSpPr>
      <xdr:spPr>
        <a:xfrm flipV="1">
          <a:off x="7861300" y="643755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134233</xdr:rowOff>
    </xdr:from>
    <xdr:to>
      <xdr:col>41</xdr:col>
      <xdr:colOff>50800</xdr:colOff>
      <xdr:row>37</xdr:row>
      <xdr:rowOff>110392</xdr:rowOff>
    </xdr:to>
    <xdr:cxnSp macro="">
      <xdr:nvCxnSpPr>
        <xdr:cNvPr id="297" name="直線コネクタ 296"/>
        <xdr:cNvCxnSpPr/>
      </xdr:nvCxnSpPr>
      <xdr:spPr>
        <a:xfrm>
          <a:off x="6972300" y="6306433"/>
          <a:ext cx="889000" cy="14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3404</xdr:rowOff>
    </xdr:from>
    <xdr:to>
      <xdr:col>55</xdr:col>
      <xdr:colOff>50800</xdr:colOff>
      <xdr:row>37</xdr:row>
      <xdr:rowOff>105004</xdr:rowOff>
    </xdr:to>
    <xdr:sp macro="" textlink="">
      <xdr:nvSpPr>
        <xdr:cNvPr id="307" name="楕円 306"/>
        <xdr:cNvSpPr/>
      </xdr:nvSpPr>
      <xdr:spPr>
        <a:xfrm>
          <a:off x="104267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153281</xdr:rowOff>
    </xdr:from>
    <xdr:ext cx="599010" cy="259045"/>
    <xdr:sp macro="" textlink="">
      <xdr:nvSpPr>
        <xdr:cNvPr id="308" name="補助費等該当値テキスト"/>
        <xdr:cNvSpPr txBox="1"/>
      </xdr:nvSpPr>
      <xdr:spPr>
        <a:xfrm>
          <a:off x="10528300" y="632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119397</xdr:rowOff>
    </xdr:from>
    <xdr:to>
      <xdr:col>50</xdr:col>
      <xdr:colOff>165100</xdr:colOff>
      <xdr:row>36</xdr:row>
      <xdr:rowOff>49547</xdr:rowOff>
    </xdr:to>
    <xdr:sp macro="" textlink="">
      <xdr:nvSpPr>
        <xdr:cNvPr id="309" name="楕円 308"/>
        <xdr:cNvSpPr/>
      </xdr:nvSpPr>
      <xdr:spPr>
        <a:xfrm>
          <a:off x="9588500" y="61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40674</xdr:rowOff>
    </xdr:from>
    <xdr:ext cx="599010" cy="259045"/>
    <xdr:sp macro="" textlink="">
      <xdr:nvSpPr>
        <xdr:cNvPr id="310" name="テキスト ボックス 309"/>
        <xdr:cNvSpPr txBox="1"/>
      </xdr:nvSpPr>
      <xdr:spPr>
        <a:xfrm>
          <a:off x="9339795" y="62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43100</xdr:rowOff>
    </xdr:from>
    <xdr:to>
      <xdr:col>46</xdr:col>
      <xdr:colOff>38100</xdr:colOff>
      <xdr:row>37</xdr:row>
      <xdr:rowOff>144700</xdr:rowOff>
    </xdr:to>
    <xdr:sp macro="" textlink="">
      <xdr:nvSpPr>
        <xdr:cNvPr id="311" name="楕円 310"/>
        <xdr:cNvSpPr/>
      </xdr:nvSpPr>
      <xdr:spPr>
        <a:xfrm>
          <a:off x="8699500" y="63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161227</xdr:rowOff>
    </xdr:from>
    <xdr:ext cx="599010" cy="259045"/>
    <xdr:sp macro="" textlink="">
      <xdr:nvSpPr>
        <xdr:cNvPr id="312" name="テキスト ボックス 311"/>
        <xdr:cNvSpPr txBox="1"/>
      </xdr:nvSpPr>
      <xdr:spPr>
        <a:xfrm>
          <a:off x="8450795" y="61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59592</xdr:rowOff>
    </xdr:from>
    <xdr:to>
      <xdr:col>41</xdr:col>
      <xdr:colOff>101600</xdr:colOff>
      <xdr:row>37</xdr:row>
      <xdr:rowOff>161192</xdr:rowOff>
    </xdr:to>
    <xdr:sp macro="" textlink="">
      <xdr:nvSpPr>
        <xdr:cNvPr id="313" name="楕円 312"/>
        <xdr:cNvSpPr/>
      </xdr:nvSpPr>
      <xdr:spPr>
        <a:xfrm>
          <a:off x="7810500" y="6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152319</xdr:rowOff>
    </xdr:from>
    <xdr:ext cx="599010" cy="259045"/>
    <xdr:sp macro="" textlink="">
      <xdr:nvSpPr>
        <xdr:cNvPr id="314" name="テキスト ボックス 313"/>
        <xdr:cNvSpPr txBox="1"/>
      </xdr:nvSpPr>
      <xdr:spPr>
        <a:xfrm>
          <a:off x="7561795" y="64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83433</xdr:rowOff>
    </xdr:from>
    <xdr:to>
      <xdr:col>36</xdr:col>
      <xdr:colOff>165100</xdr:colOff>
      <xdr:row>37</xdr:row>
      <xdr:rowOff>13583</xdr:rowOff>
    </xdr:to>
    <xdr:sp macro="" textlink="">
      <xdr:nvSpPr>
        <xdr:cNvPr id="315" name="楕円 314"/>
        <xdr:cNvSpPr/>
      </xdr:nvSpPr>
      <xdr:spPr>
        <a:xfrm>
          <a:off x="6921500" y="62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30110</xdr:rowOff>
    </xdr:from>
    <xdr:ext cx="599010" cy="259045"/>
    <xdr:sp macro="" textlink="">
      <xdr:nvSpPr>
        <xdr:cNvPr id="316" name="テキスト ボックス 315"/>
        <xdr:cNvSpPr txBox="1"/>
      </xdr:nvSpPr>
      <xdr:spPr>
        <a:xfrm>
          <a:off x="6672795" y="60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50116</xdr:rowOff>
    </xdr:from>
    <xdr:to>
      <xdr:col>55</xdr:col>
      <xdr:colOff>0</xdr:colOff>
      <xdr:row>58</xdr:row>
      <xdr:rowOff>98019</xdr:rowOff>
    </xdr:to>
    <xdr:cxnSp macro="">
      <xdr:nvCxnSpPr>
        <xdr:cNvPr id="343" name="直線コネクタ 342"/>
        <xdr:cNvCxnSpPr/>
      </xdr:nvCxnSpPr>
      <xdr:spPr>
        <a:xfrm flipV="1">
          <a:off x="9639300" y="9994216"/>
          <a:ext cx="838200" cy="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98019</xdr:rowOff>
    </xdr:from>
    <xdr:to>
      <xdr:col>50</xdr:col>
      <xdr:colOff>114300</xdr:colOff>
      <xdr:row>58</xdr:row>
      <xdr:rowOff>115882</xdr:rowOff>
    </xdr:to>
    <xdr:cxnSp macro="">
      <xdr:nvCxnSpPr>
        <xdr:cNvPr id="346" name="直線コネクタ 345"/>
        <xdr:cNvCxnSpPr/>
      </xdr:nvCxnSpPr>
      <xdr:spPr>
        <a:xfrm flipV="1">
          <a:off x="8750300" y="10042119"/>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108843</xdr:rowOff>
    </xdr:from>
    <xdr:to>
      <xdr:col>45</xdr:col>
      <xdr:colOff>177800</xdr:colOff>
      <xdr:row>58</xdr:row>
      <xdr:rowOff>115882</xdr:rowOff>
    </xdr:to>
    <xdr:cxnSp macro="">
      <xdr:nvCxnSpPr>
        <xdr:cNvPr id="349" name="直線コネクタ 348"/>
        <xdr:cNvCxnSpPr/>
      </xdr:nvCxnSpPr>
      <xdr:spPr>
        <a:xfrm>
          <a:off x="7861300" y="10052943"/>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108402</xdr:rowOff>
    </xdr:from>
    <xdr:to>
      <xdr:col>41</xdr:col>
      <xdr:colOff>50800</xdr:colOff>
      <xdr:row>58</xdr:row>
      <xdr:rowOff>108843</xdr:rowOff>
    </xdr:to>
    <xdr:cxnSp macro="">
      <xdr:nvCxnSpPr>
        <xdr:cNvPr id="352" name="直線コネクタ 351"/>
        <xdr:cNvCxnSpPr/>
      </xdr:nvCxnSpPr>
      <xdr:spPr>
        <a:xfrm>
          <a:off x="6972300" y="1005250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170766</xdr:rowOff>
    </xdr:from>
    <xdr:to>
      <xdr:col>55</xdr:col>
      <xdr:colOff>50800</xdr:colOff>
      <xdr:row>58</xdr:row>
      <xdr:rowOff>100916</xdr:rowOff>
    </xdr:to>
    <xdr:sp macro="" textlink="">
      <xdr:nvSpPr>
        <xdr:cNvPr id="362" name="楕円 361"/>
        <xdr:cNvSpPr/>
      </xdr:nvSpPr>
      <xdr:spPr>
        <a:xfrm>
          <a:off x="10426700" y="99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130143</xdr:rowOff>
    </xdr:from>
    <xdr:ext cx="599010" cy="259045"/>
    <xdr:sp macro="" textlink="">
      <xdr:nvSpPr>
        <xdr:cNvPr id="363" name="普通建設事業費該当値テキスト"/>
        <xdr:cNvSpPr txBox="1"/>
      </xdr:nvSpPr>
      <xdr:spPr>
        <a:xfrm>
          <a:off x="10528300" y="97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47219</xdr:rowOff>
    </xdr:from>
    <xdr:to>
      <xdr:col>50</xdr:col>
      <xdr:colOff>165100</xdr:colOff>
      <xdr:row>58</xdr:row>
      <xdr:rowOff>148819</xdr:rowOff>
    </xdr:to>
    <xdr:sp macro="" textlink="">
      <xdr:nvSpPr>
        <xdr:cNvPr id="364" name="楕円 363"/>
        <xdr:cNvSpPr/>
      </xdr:nvSpPr>
      <xdr:spPr>
        <a:xfrm>
          <a:off x="9588500" y="99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139946</xdr:rowOff>
    </xdr:from>
    <xdr:ext cx="599010" cy="259045"/>
    <xdr:sp macro="" textlink="">
      <xdr:nvSpPr>
        <xdr:cNvPr id="365" name="テキスト ボックス 364"/>
        <xdr:cNvSpPr txBox="1"/>
      </xdr:nvSpPr>
      <xdr:spPr>
        <a:xfrm>
          <a:off x="9339795" y="1008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65082</xdr:rowOff>
    </xdr:from>
    <xdr:to>
      <xdr:col>46</xdr:col>
      <xdr:colOff>38100</xdr:colOff>
      <xdr:row>58</xdr:row>
      <xdr:rowOff>166682</xdr:rowOff>
    </xdr:to>
    <xdr:sp macro="" textlink="">
      <xdr:nvSpPr>
        <xdr:cNvPr id="366" name="楕円 365"/>
        <xdr:cNvSpPr/>
      </xdr:nvSpPr>
      <xdr:spPr>
        <a:xfrm>
          <a:off x="8699500" y="100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157809</xdr:rowOff>
    </xdr:from>
    <xdr:ext cx="599010" cy="259045"/>
    <xdr:sp macro="" textlink="">
      <xdr:nvSpPr>
        <xdr:cNvPr id="367" name="テキスト ボックス 366"/>
        <xdr:cNvSpPr txBox="1"/>
      </xdr:nvSpPr>
      <xdr:spPr>
        <a:xfrm>
          <a:off x="8450795" y="1010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58043</xdr:rowOff>
    </xdr:from>
    <xdr:to>
      <xdr:col>41</xdr:col>
      <xdr:colOff>101600</xdr:colOff>
      <xdr:row>58</xdr:row>
      <xdr:rowOff>159643</xdr:rowOff>
    </xdr:to>
    <xdr:sp macro="" textlink="">
      <xdr:nvSpPr>
        <xdr:cNvPr id="368" name="楕円 367"/>
        <xdr:cNvSpPr/>
      </xdr:nvSpPr>
      <xdr:spPr>
        <a:xfrm>
          <a:off x="7810500" y="100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150770</xdr:rowOff>
    </xdr:from>
    <xdr:ext cx="599010" cy="259045"/>
    <xdr:sp macro="" textlink="">
      <xdr:nvSpPr>
        <xdr:cNvPr id="369" name="テキスト ボックス 368"/>
        <xdr:cNvSpPr txBox="1"/>
      </xdr:nvSpPr>
      <xdr:spPr>
        <a:xfrm>
          <a:off x="7561795" y="100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57602</xdr:rowOff>
    </xdr:from>
    <xdr:to>
      <xdr:col>36</xdr:col>
      <xdr:colOff>165100</xdr:colOff>
      <xdr:row>58</xdr:row>
      <xdr:rowOff>159202</xdr:rowOff>
    </xdr:to>
    <xdr:sp macro="" textlink="">
      <xdr:nvSpPr>
        <xdr:cNvPr id="370" name="楕円 369"/>
        <xdr:cNvSpPr/>
      </xdr:nvSpPr>
      <xdr:spPr>
        <a:xfrm>
          <a:off x="6921500" y="100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150329</xdr:rowOff>
    </xdr:from>
    <xdr:ext cx="599010" cy="259045"/>
    <xdr:sp macro="" textlink="">
      <xdr:nvSpPr>
        <xdr:cNvPr id="371" name="テキスト ボックス 370"/>
        <xdr:cNvSpPr txBox="1"/>
      </xdr:nvSpPr>
      <xdr:spPr>
        <a:xfrm>
          <a:off x="6672795" y="100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119518</xdr:rowOff>
    </xdr:from>
    <xdr:to>
      <xdr:col>55</xdr:col>
      <xdr:colOff>0</xdr:colOff>
      <xdr:row>78</xdr:row>
      <xdr:rowOff>120938</xdr:rowOff>
    </xdr:to>
    <xdr:cxnSp macro="">
      <xdr:nvCxnSpPr>
        <xdr:cNvPr id="398" name="直線コネクタ 397"/>
        <xdr:cNvCxnSpPr/>
      </xdr:nvCxnSpPr>
      <xdr:spPr>
        <a:xfrm flipV="1">
          <a:off x="9639300" y="13492618"/>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120938</xdr:rowOff>
    </xdr:from>
    <xdr:to>
      <xdr:col>50</xdr:col>
      <xdr:colOff>114300</xdr:colOff>
      <xdr:row>78</xdr:row>
      <xdr:rowOff>136206</xdr:rowOff>
    </xdr:to>
    <xdr:cxnSp macro="">
      <xdr:nvCxnSpPr>
        <xdr:cNvPr id="401" name="直線コネクタ 400"/>
        <xdr:cNvCxnSpPr/>
      </xdr:nvCxnSpPr>
      <xdr:spPr>
        <a:xfrm flipV="1">
          <a:off x="8750300" y="13494038"/>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132373</xdr:rowOff>
    </xdr:from>
    <xdr:to>
      <xdr:col>45</xdr:col>
      <xdr:colOff>177800</xdr:colOff>
      <xdr:row>78</xdr:row>
      <xdr:rowOff>136206</xdr:rowOff>
    </xdr:to>
    <xdr:cxnSp macro="">
      <xdr:nvCxnSpPr>
        <xdr:cNvPr id="404" name="直線コネクタ 403"/>
        <xdr:cNvCxnSpPr/>
      </xdr:nvCxnSpPr>
      <xdr:spPr>
        <a:xfrm>
          <a:off x="7861300" y="13505473"/>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132373</xdr:rowOff>
    </xdr:from>
    <xdr:to>
      <xdr:col>41</xdr:col>
      <xdr:colOff>50800</xdr:colOff>
      <xdr:row>78</xdr:row>
      <xdr:rowOff>132783</xdr:rowOff>
    </xdr:to>
    <xdr:cxnSp macro="">
      <xdr:nvCxnSpPr>
        <xdr:cNvPr id="407" name="直線コネクタ 406"/>
        <xdr:cNvCxnSpPr/>
      </xdr:nvCxnSpPr>
      <xdr:spPr>
        <a:xfrm flipV="1">
          <a:off x="6972300" y="1350547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68718</xdr:rowOff>
    </xdr:from>
    <xdr:to>
      <xdr:col>55</xdr:col>
      <xdr:colOff>50800</xdr:colOff>
      <xdr:row>78</xdr:row>
      <xdr:rowOff>170318</xdr:rowOff>
    </xdr:to>
    <xdr:sp macro="" textlink="">
      <xdr:nvSpPr>
        <xdr:cNvPr id="417" name="楕円 416"/>
        <xdr:cNvSpPr/>
      </xdr:nvSpPr>
      <xdr:spPr>
        <a:xfrm>
          <a:off x="10426700" y="134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28095</xdr:rowOff>
    </xdr:from>
    <xdr:ext cx="534377" cy="259045"/>
    <xdr:sp macro="" textlink="">
      <xdr:nvSpPr>
        <xdr:cNvPr id="418" name="普通建設事業費 （ うち新規整備　）該当値テキスト"/>
        <xdr:cNvSpPr txBox="1"/>
      </xdr:nvSpPr>
      <xdr:spPr>
        <a:xfrm>
          <a:off x="10528300" y="13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70138</xdr:rowOff>
    </xdr:from>
    <xdr:to>
      <xdr:col>50</xdr:col>
      <xdr:colOff>165100</xdr:colOff>
      <xdr:row>79</xdr:row>
      <xdr:rowOff>288</xdr:rowOff>
    </xdr:to>
    <xdr:sp macro="" textlink="">
      <xdr:nvSpPr>
        <xdr:cNvPr id="419" name="楕円 418"/>
        <xdr:cNvSpPr/>
      </xdr:nvSpPr>
      <xdr:spPr>
        <a:xfrm>
          <a:off x="9588500" y="134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16815</xdr:rowOff>
    </xdr:from>
    <xdr:ext cx="534377" cy="259045"/>
    <xdr:sp macro="" textlink="">
      <xdr:nvSpPr>
        <xdr:cNvPr id="420" name="テキスト ボックス 419"/>
        <xdr:cNvSpPr txBox="1"/>
      </xdr:nvSpPr>
      <xdr:spPr>
        <a:xfrm>
          <a:off x="9372111" y="132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85406</xdr:rowOff>
    </xdr:from>
    <xdr:to>
      <xdr:col>46</xdr:col>
      <xdr:colOff>38100</xdr:colOff>
      <xdr:row>79</xdr:row>
      <xdr:rowOff>15556</xdr:rowOff>
    </xdr:to>
    <xdr:sp macro="" textlink="">
      <xdr:nvSpPr>
        <xdr:cNvPr id="421" name="楕円 420"/>
        <xdr:cNvSpPr/>
      </xdr:nvSpPr>
      <xdr:spPr>
        <a:xfrm>
          <a:off x="8699500" y="134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6683</xdr:rowOff>
    </xdr:from>
    <xdr:ext cx="534377" cy="259045"/>
    <xdr:sp macro="" textlink="">
      <xdr:nvSpPr>
        <xdr:cNvPr id="422" name="テキスト ボックス 421"/>
        <xdr:cNvSpPr txBox="1"/>
      </xdr:nvSpPr>
      <xdr:spPr>
        <a:xfrm>
          <a:off x="8483111" y="135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81573</xdr:rowOff>
    </xdr:from>
    <xdr:to>
      <xdr:col>41</xdr:col>
      <xdr:colOff>101600</xdr:colOff>
      <xdr:row>79</xdr:row>
      <xdr:rowOff>11723</xdr:rowOff>
    </xdr:to>
    <xdr:sp macro="" textlink="">
      <xdr:nvSpPr>
        <xdr:cNvPr id="423" name="楕円 422"/>
        <xdr:cNvSpPr/>
      </xdr:nvSpPr>
      <xdr:spPr>
        <a:xfrm>
          <a:off x="7810500" y="134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2850</xdr:rowOff>
    </xdr:from>
    <xdr:ext cx="534377" cy="259045"/>
    <xdr:sp macro="" textlink="">
      <xdr:nvSpPr>
        <xdr:cNvPr id="424" name="テキスト ボックス 423"/>
        <xdr:cNvSpPr txBox="1"/>
      </xdr:nvSpPr>
      <xdr:spPr>
        <a:xfrm>
          <a:off x="7594111" y="135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81983</xdr:rowOff>
    </xdr:from>
    <xdr:to>
      <xdr:col>36</xdr:col>
      <xdr:colOff>165100</xdr:colOff>
      <xdr:row>79</xdr:row>
      <xdr:rowOff>12133</xdr:rowOff>
    </xdr:to>
    <xdr:sp macro="" textlink="">
      <xdr:nvSpPr>
        <xdr:cNvPr id="425" name="楕円 424"/>
        <xdr:cNvSpPr/>
      </xdr:nvSpPr>
      <xdr:spPr>
        <a:xfrm>
          <a:off x="6921500" y="134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3260</xdr:rowOff>
    </xdr:from>
    <xdr:ext cx="534377" cy="259045"/>
    <xdr:sp macro="" textlink="">
      <xdr:nvSpPr>
        <xdr:cNvPr id="426" name="テキスト ボックス 425"/>
        <xdr:cNvSpPr txBox="1"/>
      </xdr:nvSpPr>
      <xdr:spPr>
        <a:xfrm>
          <a:off x="6705111" y="135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145875</xdr:rowOff>
    </xdr:from>
    <xdr:to>
      <xdr:col>55</xdr:col>
      <xdr:colOff>0</xdr:colOff>
      <xdr:row>98</xdr:row>
      <xdr:rowOff>94362</xdr:rowOff>
    </xdr:to>
    <xdr:cxnSp macro="">
      <xdr:nvCxnSpPr>
        <xdr:cNvPr id="455" name="直線コネクタ 454"/>
        <xdr:cNvCxnSpPr/>
      </xdr:nvCxnSpPr>
      <xdr:spPr>
        <a:xfrm flipV="1">
          <a:off x="9639300" y="16776525"/>
          <a:ext cx="838200" cy="1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94362</xdr:rowOff>
    </xdr:from>
    <xdr:to>
      <xdr:col>50</xdr:col>
      <xdr:colOff>114300</xdr:colOff>
      <xdr:row>98</xdr:row>
      <xdr:rowOff>116822</xdr:rowOff>
    </xdr:to>
    <xdr:cxnSp macro="">
      <xdr:nvCxnSpPr>
        <xdr:cNvPr id="458" name="直線コネクタ 457"/>
        <xdr:cNvCxnSpPr/>
      </xdr:nvCxnSpPr>
      <xdr:spPr>
        <a:xfrm flipV="1">
          <a:off x="8750300" y="1689646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83156</xdr:rowOff>
    </xdr:from>
    <xdr:to>
      <xdr:col>45</xdr:col>
      <xdr:colOff>177800</xdr:colOff>
      <xdr:row>98</xdr:row>
      <xdr:rowOff>116822</xdr:rowOff>
    </xdr:to>
    <xdr:cxnSp macro="">
      <xdr:nvCxnSpPr>
        <xdr:cNvPr id="461" name="直線コネクタ 460"/>
        <xdr:cNvCxnSpPr/>
      </xdr:nvCxnSpPr>
      <xdr:spPr>
        <a:xfrm>
          <a:off x="7861300" y="16885256"/>
          <a:ext cx="889000" cy="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63798</xdr:rowOff>
    </xdr:from>
    <xdr:to>
      <xdr:col>41</xdr:col>
      <xdr:colOff>50800</xdr:colOff>
      <xdr:row>98</xdr:row>
      <xdr:rowOff>83156</xdr:rowOff>
    </xdr:to>
    <xdr:cxnSp macro="">
      <xdr:nvCxnSpPr>
        <xdr:cNvPr id="464" name="直線コネクタ 463"/>
        <xdr:cNvCxnSpPr/>
      </xdr:nvCxnSpPr>
      <xdr:spPr>
        <a:xfrm>
          <a:off x="6972300" y="16865898"/>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95075</xdr:rowOff>
    </xdr:from>
    <xdr:to>
      <xdr:col>55</xdr:col>
      <xdr:colOff>50800</xdr:colOff>
      <xdr:row>98</xdr:row>
      <xdr:rowOff>25225</xdr:rowOff>
    </xdr:to>
    <xdr:sp macro="" textlink="">
      <xdr:nvSpPr>
        <xdr:cNvPr id="474" name="楕円 473"/>
        <xdr:cNvSpPr/>
      </xdr:nvSpPr>
      <xdr:spPr>
        <a:xfrm>
          <a:off x="10426700" y="167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73502</xdr:rowOff>
    </xdr:from>
    <xdr:ext cx="599010" cy="259045"/>
    <xdr:sp macro="" textlink="">
      <xdr:nvSpPr>
        <xdr:cNvPr id="475" name="普通建設事業費 （ うち更新整備　）該当値テキスト"/>
        <xdr:cNvSpPr txBox="1"/>
      </xdr:nvSpPr>
      <xdr:spPr>
        <a:xfrm>
          <a:off x="10528300" y="167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43562</xdr:rowOff>
    </xdr:from>
    <xdr:to>
      <xdr:col>50</xdr:col>
      <xdr:colOff>165100</xdr:colOff>
      <xdr:row>98</xdr:row>
      <xdr:rowOff>145162</xdr:rowOff>
    </xdr:to>
    <xdr:sp macro="" textlink="">
      <xdr:nvSpPr>
        <xdr:cNvPr id="476" name="楕円 475"/>
        <xdr:cNvSpPr/>
      </xdr:nvSpPr>
      <xdr:spPr>
        <a:xfrm>
          <a:off x="9588500" y="168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136289</xdr:rowOff>
    </xdr:from>
    <xdr:ext cx="534377" cy="259045"/>
    <xdr:sp macro="" textlink="">
      <xdr:nvSpPr>
        <xdr:cNvPr id="477" name="テキスト ボックス 476"/>
        <xdr:cNvSpPr txBox="1"/>
      </xdr:nvSpPr>
      <xdr:spPr>
        <a:xfrm>
          <a:off x="9372111" y="169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66022</xdr:rowOff>
    </xdr:from>
    <xdr:to>
      <xdr:col>46</xdr:col>
      <xdr:colOff>38100</xdr:colOff>
      <xdr:row>98</xdr:row>
      <xdr:rowOff>167622</xdr:rowOff>
    </xdr:to>
    <xdr:sp macro="" textlink="">
      <xdr:nvSpPr>
        <xdr:cNvPr id="478" name="楕円 477"/>
        <xdr:cNvSpPr/>
      </xdr:nvSpPr>
      <xdr:spPr>
        <a:xfrm>
          <a:off x="8699500" y="1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158749</xdr:rowOff>
    </xdr:from>
    <xdr:ext cx="534377" cy="259045"/>
    <xdr:sp macro="" textlink="">
      <xdr:nvSpPr>
        <xdr:cNvPr id="479" name="テキスト ボックス 478"/>
        <xdr:cNvSpPr txBox="1"/>
      </xdr:nvSpPr>
      <xdr:spPr>
        <a:xfrm>
          <a:off x="8483111" y="169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32356</xdr:rowOff>
    </xdr:from>
    <xdr:to>
      <xdr:col>41</xdr:col>
      <xdr:colOff>101600</xdr:colOff>
      <xdr:row>98</xdr:row>
      <xdr:rowOff>133956</xdr:rowOff>
    </xdr:to>
    <xdr:sp macro="" textlink="">
      <xdr:nvSpPr>
        <xdr:cNvPr id="480" name="楕円 479"/>
        <xdr:cNvSpPr/>
      </xdr:nvSpPr>
      <xdr:spPr>
        <a:xfrm>
          <a:off x="7810500" y="168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125083</xdr:rowOff>
    </xdr:from>
    <xdr:ext cx="534377" cy="259045"/>
    <xdr:sp macro="" textlink="">
      <xdr:nvSpPr>
        <xdr:cNvPr id="481" name="テキスト ボックス 480"/>
        <xdr:cNvSpPr txBox="1"/>
      </xdr:nvSpPr>
      <xdr:spPr>
        <a:xfrm>
          <a:off x="7594111" y="169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12998</xdr:rowOff>
    </xdr:from>
    <xdr:to>
      <xdr:col>36</xdr:col>
      <xdr:colOff>165100</xdr:colOff>
      <xdr:row>98</xdr:row>
      <xdr:rowOff>114598</xdr:rowOff>
    </xdr:to>
    <xdr:sp macro="" textlink="">
      <xdr:nvSpPr>
        <xdr:cNvPr id="482" name="楕円 481"/>
        <xdr:cNvSpPr/>
      </xdr:nvSpPr>
      <xdr:spPr>
        <a:xfrm>
          <a:off x="6921500" y="168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105725</xdr:rowOff>
    </xdr:from>
    <xdr:ext cx="534377" cy="259045"/>
    <xdr:sp macro="" textlink="">
      <xdr:nvSpPr>
        <xdr:cNvPr id="483" name="テキスト ボックス 482"/>
        <xdr:cNvSpPr txBox="1"/>
      </xdr:nvSpPr>
      <xdr:spPr>
        <a:xfrm>
          <a:off x="6705111" y="169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115809</xdr:rowOff>
    </xdr:from>
    <xdr:to>
      <xdr:col>71</xdr:col>
      <xdr:colOff>177800</xdr:colOff>
      <xdr:row>38</xdr:row>
      <xdr:rowOff>139700</xdr:rowOff>
    </xdr:to>
    <xdr:cxnSp macro="">
      <xdr:nvCxnSpPr>
        <xdr:cNvPr id="519" name="直線コネクタ 518"/>
        <xdr:cNvCxnSpPr/>
      </xdr:nvCxnSpPr>
      <xdr:spPr>
        <a:xfrm>
          <a:off x="12814300" y="6630909"/>
          <a:ext cx="889000" cy="2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65009</xdr:rowOff>
    </xdr:from>
    <xdr:to>
      <xdr:col>67</xdr:col>
      <xdr:colOff>101600</xdr:colOff>
      <xdr:row>38</xdr:row>
      <xdr:rowOff>166609</xdr:rowOff>
    </xdr:to>
    <xdr:sp macro="" textlink="">
      <xdr:nvSpPr>
        <xdr:cNvPr id="537" name="楕円 536"/>
        <xdr:cNvSpPr/>
      </xdr:nvSpPr>
      <xdr:spPr>
        <a:xfrm>
          <a:off x="12763500" y="65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157736</xdr:rowOff>
    </xdr:from>
    <xdr:ext cx="534377" cy="259045"/>
    <xdr:sp macro="" textlink="">
      <xdr:nvSpPr>
        <xdr:cNvPr id="538" name="テキスト ボックス 537"/>
        <xdr:cNvSpPr txBox="1"/>
      </xdr:nvSpPr>
      <xdr:spPr>
        <a:xfrm>
          <a:off x="12547111" y="66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91475</xdr:rowOff>
    </xdr:from>
    <xdr:to>
      <xdr:col>85</xdr:col>
      <xdr:colOff>127000</xdr:colOff>
      <xdr:row>77</xdr:row>
      <xdr:rowOff>124960</xdr:rowOff>
    </xdr:to>
    <xdr:cxnSp macro="">
      <xdr:nvCxnSpPr>
        <xdr:cNvPr id="622" name="直線コネクタ 621"/>
        <xdr:cNvCxnSpPr/>
      </xdr:nvCxnSpPr>
      <xdr:spPr>
        <a:xfrm flipV="1">
          <a:off x="15481300" y="13293125"/>
          <a:ext cx="8382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124960</xdr:rowOff>
    </xdr:from>
    <xdr:to>
      <xdr:col>81</xdr:col>
      <xdr:colOff>50800</xdr:colOff>
      <xdr:row>77</xdr:row>
      <xdr:rowOff>163565</xdr:rowOff>
    </xdr:to>
    <xdr:cxnSp macro="">
      <xdr:nvCxnSpPr>
        <xdr:cNvPr id="625" name="直線コネクタ 624"/>
        <xdr:cNvCxnSpPr/>
      </xdr:nvCxnSpPr>
      <xdr:spPr>
        <a:xfrm flipV="1">
          <a:off x="14592300" y="13326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163565</xdr:rowOff>
    </xdr:from>
    <xdr:to>
      <xdr:col>76</xdr:col>
      <xdr:colOff>114300</xdr:colOff>
      <xdr:row>77</xdr:row>
      <xdr:rowOff>167751</xdr:rowOff>
    </xdr:to>
    <xdr:cxnSp macro="">
      <xdr:nvCxnSpPr>
        <xdr:cNvPr id="628" name="直線コネクタ 627"/>
        <xdr:cNvCxnSpPr/>
      </xdr:nvCxnSpPr>
      <xdr:spPr>
        <a:xfrm flipV="1">
          <a:off x="13703300" y="13365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167751</xdr:rowOff>
    </xdr:from>
    <xdr:to>
      <xdr:col>71</xdr:col>
      <xdr:colOff>177800</xdr:colOff>
      <xdr:row>77</xdr:row>
      <xdr:rowOff>170976</xdr:rowOff>
    </xdr:to>
    <xdr:cxnSp macro="">
      <xdr:nvCxnSpPr>
        <xdr:cNvPr id="631" name="直線コネクタ 630"/>
        <xdr:cNvCxnSpPr/>
      </xdr:nvCxnSpPr>
      <xdr:spPr>
        <a:xfrm flipV="1">
          <a:off x="12814300" y="13369401"/>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40675</xdr:rowOff>
    </xdr:from>
    <xdr:to>
      <xdr:col>85</xdr:col>
      <xdr:colOff>177800</xdr:colOff>
      <xdr:row>77</xdr:row>
      <xdr:rowOff>142275</xdr:rowOff>
    </xdr:to>
    <xdr:sp macro="" textlink="">
      <xdr:nvSpPr>
        <xdr:cNvPr id="641" name="楕円 640"/>
        <xdr:cNvSpPr/>
      </xdr:nvSpPr>
      <xdr:spPr>
        <a:xfrm>
          <a:off x="16268700" y="13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19102</xdr:rowOff>
    </xdr:from>
    <xdr:ext cx="599010" cy="259045"/>
    <xdr:sp macro="" textlink="">
      <xdr:nvSpPr>
        <xdr:cNvPr id="642" name="公債費該当値テキスト"/>
        <xdr:cNvSpPr txBox="1"/>
      </xdr:nvSpPr>
      <xdr:spPr>
        <a:xfrm>
          <a:off x="16370300" y="1322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74160</xdr:rowOff>
    </xdr:from>
    <xdr:to>
      <xdr:col>81</xdr:col>
      <xdr:colOff>101600</xdr:colOff>
      <xdr:row>78</xdr:row>
      <xdr:rowOff>4310</xdr:rowOff>
    </xdr:to>
    <xdr:sp macro="" textlink="">
      <xdr:nvSpPr>
        <xdr:cNvPr id="643" name="楕円 642"/>
        <xdr:cNvSpPr/>
      </xdr:nvSpPr>
      <xdr:spPr>
        <a:xfrm>
          <a:off x="15430500" y="132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166887</xdr:rowOff>
    </xdr:from>
    <xdr:ext cx="599010" cy="259045"/>
    <xdr:sp macro="" textlink="">
      <xdr:nvSpPr>
        <xdr:cNvPr id="644" name="テキスト ボックス 643"/>
        <xdr:cNvSpPr txBox="1"/>
      </xdr:nvSpPr>
      <xdr:spPr>
        <a:xfrm>
          <a:off x="15181795" y="133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112765</xdr:rowOff>
    </xdr:from>
    <xdr:to>
      <xdr:col>76</xdr:col>
      <xdr:colOff>165100</xdr:colOff>
      <xdr:row>78</xdr:row>
      <xdr:rowOff>42915</xdr:rowOff>
    </xdr:to>
    <xdr:sp macro="" textlink="">
      <xdr:nvSpPr>
        <xdr:cNvPr id="645" name="楕円 644"/>
        <xdr:cNvSpPr/>
      </xdr:nvSpPr>
      <xdr:spPr>
        <a:xfrm>
          <a:off x="14541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59442</xdr:rowOff>
    </xdr:from>
    <xdr:ext cx="599010" cy="259045"/>
    <xdr:sp macro="" textlink="">
      <xdr:nvSpPr>
        <xdr:cNvPr id="646" name="テキスト ボックス 645"/>
        <xdr:cNvSpPr txBox="1"/>
      </xdr:nvSpPr>
      <xdr:spPr>
        <a:xfrm>
          <a:off x="14292795" y="13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116951</xdr:rowOff>
    </xdr:from>
    <xdr:to>
      <xdr:col>72</xdr:col>
      <xdr:colOff>38100</xdr:colOff>
      <xdr:row>78</xdr:row>
      <xdr:rowOff>47101</xdr:rowOff>
    </xdr:to>
    <xdr:sp macro="" textlink="">
      <xdr:nvSpPr>
        <xdr:cNvPr id="647" name="楕円 646"/>
        <xdr:cNvSpPr/>
      </xdr:nvSpPr>
      <xdr:spPr>
        <a:xfrm>
          <a:off x="13652500" y="133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63628</xdr:rowOff>
    </xdr:from>
    <xdr:ext cx="599010" cy="259045"/>
    <xdr:sp macro="" textlink="">
      <xdr:nvSpPr>
        <xdr:cNvPr id="648" name="テキスト ボックス 647"/>
        <xdr:cNvSpPr txBox="1"/>
      </xdr:nvSpPr>
      <xdr:spPr>
        <a:xfrm>
          <a:off x="13403795" y="130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120176</xdr:rowOff>
    </xdr:from>
    <xdr:to>
      <xdr:col>67</xdr:col>
      <xdr:colOff>101600</xdr:colOff>
      <xdr:row>78</xdr:row>
      <xdr:rowOff>50326</xdr:rowOff>
    </xdr:to>
    <xdr:sp macro="" textlink="">
      <xdr:nvSpPr>
        <xdr:cNvPr id="649" name="楕円 648"/>
        <xdr:cNvSpPr/>
      </xdr:nvSpPr>
      <xdr:spPr>
        <a:xfrm>
          <a:off x="12763500" y="133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66853</xdr:rowOff>
    </xdr:from>
    <xdr:ext cx="599010" cy="259045"/>
    <xdr:sp macro="" textlink="">
      <xdr:nvSpPr>
        <xdr:cNvPr id="650" name="テキスト ボックス 649"/>
        <xdr:cNvSpPr txBox="1"/>
      </xdr:nvSpPr>
      <xdr:spPr>
        <a:xfrm>
          <a:off x="12514795" y="1309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104059</xdr:rowOff>
    </xdr:from>
    <xdr:to>
      <xdr:col>85</xdr:col>
      <xdr:colOff>127000</xdr:colOff>
      <xdr:row>98</xdr:row>
      <xdr:rowOff>137069</xdr:rowOff>
    </xdr:to>
    <xdr:cxnSp macro="">
      <xdr:nvCxnSpPr>
        <xdr:cNvPr id="677" name="直線コネクタ 676"/>
        <xdr:cNvCxnSpPr/>
      </xdr:nvCxnSpPr>
      <xdr:spPr>
        <a:xfrm flipV="1">
          <a:off x="15481300" y="16906159"/>
          <a:ext cx="8382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133522</xdr:rowOff>
    </xdr:from>
    <xdr:to>
      <xdr:col>81</xdr:col>
      <xdr:colOff>50800</xdr:colOff>
      <xdr:row>98</xdr:row>
      <xdr:rowOff>137069</xdr:rowOff>
    </xdr:to>
    <xdr:cxnSp macro="">
      <xdr:nvCxnSpPr>
        <xdr:cNvPr id="680" name="直線コネクタ 679"/>
        <xdr:cNvCxnSpPr/>
      </xdr:nvCxnSpPr>
      <xdr:spPr>
        <a:xfrm>
          <a:off x="14592300" y="16935622"/>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132466</xdr:rowOff>
    </xdr:from>
    <xdr:to>
      <xdr:col>76</xdr:col>
      <xdr:colOff>114300</xdr:colOff>
      <xdr:row>98</xdr:row>
      <xdr:rowOff>133522</xdr:rowOff>
    </xdr:to>
    <xdr:cxnSp macro="">
      <xdr:nvCxnSpPr>
        <xdr:cNvPr id="683" name="直線コネクタ 682"/>
        <xdr:cNvCxnSpPr/>
      </xdr:nvCxnSpPr>
      <xdr:spPr>
        <a:xfrm>
          <a:off x="13703300" y="16934566"/>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132466</xdr:rowOff>
    </xdr:from>
    <xdr:to>
      <xdr:col>71</xdr:col>
      <xdr:colOff>177800</xdr:colOff>
      <xdr:row>98</xdr:row>
      <xdr:rowOff>138463</xdr:rowOff>
    </xdr:to>
    <xdr:cxnSp macro="">
      <xdr:nvCxnSpPr>
        <xdr:cNvPr id="686" name="直線コネクタ 685"/>
        <xdr:cNvCxnSpPr/>
      </xdr:nvCxnSpPr>
      <xdr:spPr>
        <a:xfrm flipV="1">
          <a:off x="12814300" y="16934566"/>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53259</xdr:rowOff>
    </xdr:from>
    <xdr:to>
      <xdr:col>85</xdr:col>
      <xdr:colOff>177800</xdr:colOff>
      <xdr:row>98</xdr:row>
      <xdr:rowOff>154859</xdr:rowOff>
    </xdr:to>
    <xdr:sp macro="" textlink="">
      <xdr:nvSpPr>
        <xdr:cNvPr id="696" name="楕円 695"/>
        <xdr:cNvSpPr/>
      </xdr:nvSpPr>
      <xdr:spPr>
        <a:xfrm>
          <a:off x="16268700" y="168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86269</xdr:rowOff>
    </xdr:from>
    <xdr:to>
      <xdr:col>81</xdr:col>
      <xdr:colOff>101600</xdr:colOff>
      <xdr:row>99</xdr:row>
      <xdr:rowOff>16419</xdr:rowOff>
    </xdr:to>
    <xdr:sp macro="" textlink="">
      <xdr:nvSpPr>
        <xdr:cNvPr id="698" name="楕円 697"/>
        <xdr:cNvSpPr/>
      </xdr:nvSpPr>
      <xdr:spPr>
        <a:xfrm>
          <a:off x="15430500" y="168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7546</xdr:rowOff>
    </xdr:from>
    <xdr:ext cx="469744" cy="259045"/>
    <xdr:sp macro="" textlink="">
      <xdr:nvSpPr>
        <xdr:cNvPr id="699" name="テキスト ボックス 698"/>
        <xdr:cNvSpPr txBox="1"/>
      </xdr:nvSpPr>
      <xdr:spPr>
        <a:xfrm>
          <a:off x="15246428" y="169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82722</xdr:rowOff>
    </xdr:from>
    <xdr:to>
      <xdr:col>76</xdr:col>
      <xdr:colOff>165100</xdr:colOff>
      <xdr:row>99</xdr:row>
      <xdr:rowOff>12872</xdr:rowOff>
    </xdr:to>
    <xdr:sp macro="" textlink="">
      <xdr:nvSpPr>
        <xdr:cNvPr id="700" name="楕円 699"/>
        <xdr:cNvSpPr/>
      </xdr:nvSpPr>
      <xdr:spPr>
        <a:xfrm>
          <a:off x="14541500" y="168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3999</xdr:rowOff>
    </xdr:from>
    <xdr:ext cx="534377" cy="259045"/>
    <xdr:sp macro="" textlink="">
      <xdr:nvSpPr>
        <xdr:cNvPr id="701" name="テキスト ボックス 700"/>
        <xdr:cNvSpPr txBox="1"/>
      </xdr:nvSpPr>
      <xdr:spPr>
        <a:xfrm>
          <a:off x="14325111" y="169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81666</xdr:rowOff>
    </xdr:from>
    <xdr:to>
      <xdr:col>72</xdr:col>
      <xdr:colOff>38100</xdr:colOff>
      <xdr:row>99</xdr:row>
      <xdr:rowOff>11816</xdr:rowOff>
    </xdr:to>
    <xdr:sp macro="" textlink="">
      <xdr:nvSpPr>
        <xdr:cNvPr id="702" name="楕円 701"/>
        <xdr:cNvSpPr/>
      </xdr:nvSpPr>
      <xdr:spPr>
        <a:xfrm>
          <a:off x="13652500" y="168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2943</xdr:rowOff>
    </xdr:from>
    <xdr:ext cx="534377" cy="259045"/>
    <xdr:sp macro="" textlink="">
      <xdr:nvSpPr>
        <xdr:cNvPr id="703" name="テキスト ボックス 702"/>
        <xdr:cNvSpPr txBox="1"/>
      </xdr:nvSpPr>
      <xdr:spPr>
        <a:xfrm>
          <a:off x="13436111" y="169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87663</xdr:rowOff>
    </xdr:from>
    <xdr:to>
      <xdr:col>67</xdr:col>
      <xdr:colOff>101600</xdr:colOff>
      <xdr:row>99</xdr:row>
      <xdr:rowOff>17813</xdr:rowOff>
    </xdr:to>
    <xdr:sp macro="" textlink="">
      <xdr:nvSpPr>
        <xdr:cNvPr id="704" name="楕円 703"/>
        <xdr:cNvSpPr/>
      </xdr:nvSpPr>
      <xdr:spPr>
        <a:xfrm>
          <a:off x="12763500" y="168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8940</xdr:rowOff>
    </xdr:from>
    <xdr:ext cx="469744" cy="259045"/>
    <xdr:sp macro="" textlink="">
      <xdr:nvSpPr>
        <xdr:cNvPr id="705" name="テキスト ボックス 704"/>
        <xdr:cNvSpPr txBox="1"/>
      </xdr:nvSpPr>
      <xdr:spPr>
        <a:xfrm>
          <a:off x="12579428" y="169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98585</xdr:rowOff>
    </xdr:from>
    <xdr:to>
      <xdr:col>102</xdr:col>
      <xdr:colOff>114300</xdr:colOff>
      <xdr:row>39</xdr:row>
      <xdr:rowOff>98878</xdr:rowOff>
    </xdr:to>
    <xdr:cxnSp macro="">
      <xdr:nvCxnSpPr>
        <xdr:cNvPr id="745" name="直線コネクタ 744"/>
        <xdr:cNvCxnSpPr/>
      </xdr:nvCxnSpPr>
      <xdr:spPr>
        <a:xfrm>
          <a:off x="18656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63" name="楕円 762"/>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64" name="テキスト ボックス 763"/>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96854</xdr:rowOff>
    </xdr:from>
    <xdr:to>
      <xdr:col>116</xdr:col>
      <xdr:colOff>63500</xdr:colOff>
      <xdr:row>59</xdr:row>
      <xdr:rowOff>96903</xdr:rowOff>
    </xdr:to>
    <xdr:cxnSp macro="">
      <xdr:nvCxnSpPr>
        <xdr:cNvPr id="795" name="直線コネクタ 794"/>
        <xdr:cNvCxnSpPr/>
      </xdr:nvCxnSpPr>
      <xdr:spPr>
        <a:xfrm flipV="1">
          <a:off x="21323300" y="10212404"/>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96903</xdr:rowOff>
    </xdr:from>
    <xdr:to>
      <xdr:col>111</xdr:col>
      <xdr:colOff>177800</xdr:colOff>
      <xdr:row>59</xdr:row>
      <xdr:rowOff>98878</xdr:rowOff>
    </xdr:to>
    <xdr:cxnSp macro="">
      <xdr:nvCxnSpPr>
        <xdr:cNvPr id="798" name="直線コネクタ 797"/>
        <xdr:cNvCxnSpPr/>
      </xdr:nvCxnSpPr>
      <xdr:spPr>
        <a:xfrm flipV="1">
          <a:off x="20434300" y="10212453"/>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46054</xdr:rowOff>
    </xdr:from>
    <xdr:to>
      <xdr:col>116</xdr:col>
      <xdr:colOff>114300</xdr:colOff>
      <xdr:row>59</xdr:row>
      <xdr:rowOff>147654</xdr:rowOff>
    </xdr:to>
    <xdr:sp macro="" textlink="">
      <xdr:nvSpPr>
        <xdr:cNvPr id="814" name="楕円 813"/>
        <xdr:cNvSpPr/>
      </xdr:nvSpPr>
      <xdr:spPr>
        <a:xfrm>
          <a:off x="22110700" y="101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132431</xdr:rowOff>
    </xdr:from>
    <xdr:ext cx="378565" cy="259045"/>
    <xdr:sp macro="" textlink="">
      <xdr:nvSpPr>
        <xdr:cNvPr id="815" name="貸付金該当値テキスト"/>
        <xdr:cNvSpPr txBox="1"/>
      </xdr:nvSpPr>
      <xdr:spPr>
        <a:xfrm>
          <a:off x="22212300" y="1007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46103</xdr:rowOff>
    </xdr:from>
    <xdr:to>
      <xdr:col>112</xdr:col>
      <xdr:colOff>38100</xdr:colOff>
      <xdr:row>59</xdr:row>
      <xdr:rowOff>147703</xdr:rowOff>
    </xdr:to>
    <xdr:sp macro="" textlink="">
      <xdr:nvSpPr>
        <xdr:cNvPr id="816" name="楕円 815"/>
        <xdr:cNvSpPr/>
      </xdr:nvSpPr>
      <xdr:spPr>
        <a:xfrm>
          <a:off x="21272500" y="101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138830</xdr:rowOff>
    </xdr:from>
    <xdr:ext cx="378565" cy="259045"/>
    <xdr:sp macro="" textlink="">
      <xdr:nvSpPr>
        <xdr:cNvPr id="817" name="テキスト ボックス 816"/>
        <xdr:cNvSpPr txBox="1"/>
      </xdr:nvSpPr>
      <xdr:spPr>
        <a:xfrm>
          <a:off x="21134017" y="1025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84813</xdr:rowOff>
    </xdr:from>
    <xdr:to>
      <xdr:col>116</xdr:col>
      <xdr:colOff>63500</xdr:colOff>
      <xdr:row>76</xdr:row>
      <xdr:rowOff>85179</xdr:rowOff>
    </xdr:to>
    <xdr:cxnSp macro="">
      <xdr:nvCxnSpPr>
        <xdr:cNvPr id="850" name="直線コネクタ 849"/>
        <xdr:cNvCxnSpPr/>
      </xdr:nvCxnSpPr>
      <xdr:spPr>
        <a:xfrm>
          <a:off x="21323300" y="1311501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58003</xdr:rowOff>
    </xdr:from>
    <xdr:to>
      <xdr:col>111</xdr:col>
      <xdr:colOff>177800</xdr:colOff>
      <xdr:row>76</xdr:row>
      <xdr:rowOff>84813</xdr:rowOff>
    </xdr:to>
    <xdr:cxnSp macro="">
      <xdr:nvCxnSpPr>
        <xdr:cNvPr id="853" name="直線コネクタ 852"/>
        <xdr:cNvCxnSpPr/>
      </xdr:nvCxnSpPr>
      <xdr:spPr>
        <a:xfrm>
          <a:off x="20434300" y="13088203"/>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58003</xdr:rowOff>
    </xdr:from>
    <xdr:to>
      <xdr:col>107</xdr:col>
      <xdr:colOff>50800</xdr:colOff>
      <xdr:row>76</xdr:row>
      <xdr:rowOff>72363</xdr:rowOff>
    </xdr:to>
    <xdr:cxnSp macro="">
      <xdr:nvCxnSpPr>
        <xdr:cNvPr id="856" name="直線コネクタ 855"/>
        <xdr:cNvCxnSpPr/>
      </xdr:nvCxnSpPr>
      <xdr:spPr>
        <a:xfrm flipV="1">
          <a:off x="19545300" y="13088203"/>
          <a:ext cx="8890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53696</xdr:rowOff>
    </xdr:from>
    <xdr:to>
      <xdr:col>102</xdr:col>
      <xdr:colOff>114300</xdr:colOff>
      <xdr:row>76</xdr:row>
      <xdr:rowOff>72363</xdr:rowOff>
    </xdr:to>
    <xdr:cxnSp macro="">
      <xdr:nvCxnSpPr>
        <xdr:cNvPr id="859" name="直線コネクタ 858"/>
        <xdr:cNvCxnSpPr/>
      </xdr:nvCxnSpPr>
      <xdr:spPr>
        <a:xfrm>
          <a:off x="18656300" y="13083896"/>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34379</xdr:rowOff>
    </xdr:from>
    <xdr:to>
      <xdr:col>116</xdr:col>
      <xdr:colOff>114300</xdr:colOff>
      <xdr:row>76</xdr:row>
      <xdr:rowOff>135979</xdr:rowOff>
    </xdr:to>
    <xdr:sp macro="" textlink="">
      <xdr:nvSpPr>
        <xdr:cNvPr id="869" name="楕円 868"/>
        <xdr:cNvSpPr/>
      </xdr:nvSpPr>
      <xdr:spPr>
        <a:xfrm>
          <a:off x="22110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12806</xdr:rowOff>
    </xdr:from>
    <xdr:ext cx="534377" cy="259045"/>
    <xdr:sp macro="" textlink="">
      <xdr:nvSpPr>
        <xdr:cNvPr id="870" name="繰出金該当値テキスト"/>
        <xdr:cNvSpPr txBox="1"/>
      </xdr:nvSpPr>
      <xdr:spPr>
        <a:xfrm>
          <a:off x="22212300" y="130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34013</xdr:rowOff>
    </xdr:from>
    <xdr:to>
      <xdr:col>112</xdr:col>
      <xdr:colOff>38100</xdr:colOff>
      <xdr:row>76</xdr:row>
      <xdr:rowOff>135613</xdr:rowOff>
    </xdr:to>
    <xdr:sp macro="" textlink="">
      <xdr:nvSpPr>
        <xdr:cNvPr id="871" name="楕円 870"/>
        <xdr:cNvSpPr/>
      </xdr:nvSpPr>
      <xdr:spPr>
        <a:xfrm>
          <a:off x="21272500" y="130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126740</xdr:rowOff>
    </xdr:from>
    <xdr:ext cx="534377" cy="259045"/>
    <xdr:sp macro="" textlink="">
      <xdr:nvSpPr>
        <xdr:cNvPr id="872" name="テキスト ボックス 871"/>
        <xdr:cNvSpPr txBox="1"/>
      </xdr:nvSpPr>
      <xdr:spPr>
        <a:xfrm>
          <a:off x="21056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7203</xdr:rowOff>
    </xdr:from>
    <xdr:to>
      <xdr:col>107</xdr:col>
      <xdr:colOff>101600</xdr:colOff>
      <xdr:row>76</xdr:row>
      <xdr:rowOff>108803</xdr:rowOff>
    </xdr:to>
    <xdr:sp macro="" textlink="">
      <xdr:nvSpPr>
        <xdr:cNvPr id="873" name="楕円 872"/>
        <xdr:cNvSpPr/>
      </xdr:nvSpPr>
      <xdr:spPr>
        <a:xfrm>
          <a:off x="20383500" y="130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125330</xdr:rowOff>
    </xdr:from>
    <xdr:ext cx="534377" cy="259045"/>
    <xdr:sp macro="" textlink="">
      <xdr:nvSpPr>
        <xdr:cNvPr id="874" name="テキスト ボックス 873"/>
        <xdr:cNvSpPr txBox="1"/>
      </xdr:nvSpPr>
      <xdr:spPr>
        <a:xfrm>
          <a:off x="20167111" y="128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21563</xdr:rowOff>
    </xdr:from>
    <xdr:to>
      <xdr:col>102</xdr:col>
      <xdr:colOff>165100</xdr:colOff>
      <xdr:row>76</xdr:row>
      <xdr:rowOff>123163</xdr:rowOff>
    </xdr:to>
    <xdr:sp macro="" textlink="">
      <xdr:nvSpPr>
        <xdr:cNvPr id="875" name="楕円 874"/>
        <xdr:cNvSpPr/>
      </xdr:nvSpPr>
      <xdr:spPr>
        <a:xfrm>
          <a:off x="19494500" y="130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139691</xdr:rowOff>
    </xdr:from>
    <xdr:ext cx="534377" cy="259045"/>
    <xdr:sp macro="" textlink="">
      <xdr:nvSpPr>
        <xdr:cNvPr id="876" name="テキスト ボックス 875"/>
        <xdr:cNvSpPr txBox="1"/>
      </xdr:nvSpPr>
      <xdr:spPr>
        <a:xfrm>
          <a:off x="19278111" y="128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2896</xdr:rowOff>
    </xdr:from>
    <xdr:to>
      <xdr:col>98</xdr:col>
      <xdr:colOff>38100</xdr:colOff>
      <xdr:row>76</xdr:row>
      <xdr:rowOff>104496</xdr:rowOff>
    </xdr:to>
    <xdr:sp macro="" textlink="">
      <xdr:nvSpPr>
        <xdr:cNvPr id="877" name="楕円 876"/>
        <xdr:cNvSpPr/>
      </xdr:nvSpPr>
      <xdr:spPr>
        <a:xfrm>
          <a:off x="18605500" y="130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121023</xdr:rowOff>
    </xdr:from>
    <xdr:ext cx="534377" cy="259045"/>
    <xdr:sp macro="" textlink="">
      <xdr:nvSpPr>
        <xdr:cNvPr id="878" name="テキスト ボックス 877"/>
        <xdr:cNvSpPr txBox="1"/>
      </xdr:nvSpPr>
      <xdr:spPr>
        <a:xfrm>
          <a:off x="18389111" y="128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類似団体平均と比較し、義務的経費に該当する人件費、扶助費及び公債費については下回っている。</a:t>
          </a:r>
        </a:p>
        <a:p>
          <a:r>
            <a:rPr kumimoji="1" lang="ja-JP" altLang="en-US" sz="1300">
              <a:latin typeface="ＭＳ Ｐゴシック" panose="020B0600070205080204" pitchFamily="50" charset="-128"/>
              <a:ea typeface="ＭＳ Ｐゴシック" panose="020B0600070205080204" pitchFamily="50" charset="-128"/>
            </a:rPr>
            <a:t>　投資的経費に該当する普通建設事業費については住民一人当たり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391,883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これは、高度無線環境整備推進事業、畜産・酪農収益力強化整備等対策事業に係る負担金、補助金の増加によるものである。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また、維持補修費については除排雪経費の占める割合が大きく、類似団体と比較すると上回る傾向にある。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143796</xdr:rowOff>
    </xdr:from>
    <xdr:to>
      <xdr:col>24</xdr:col>
      <xdr:colOff>63500</xdr:colOff>
      <xdr:row>37</xdr:row>
      <xdr:rowOff>143853</xdr:rowOff>
    </xdr:to>
    <xdr:cxnSp macro="">
      <xdr:nvCxnSpPr>
        <xdr:cNvPr id="60" name="直線コネクタ 59"/>
        <xdr:cNvCxnSpPr/>
      </xdr:nvCxnSpPr>
      <xdr:spPr>
        <a:xfrm flipV="1">
          <a:off x="3797300" y="648744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140729</xdr:rowOff>
    </xdr:from>
    <xdr:to>
      <xdr:col>19</xdr:col>
      <xdr:colOff>177800</xdr:colOff>
      <xdr:row>37</xdr:row>
      <xdr:rowOff>143853</xdr:rowOff>
    </xdr:to>
    <xdr:cxnSp macro="">
      <xdr:nvCxnSpPr>
        <xdr:cNvPr id="63" name="直線コネクタ 62"/>
        <xdr:cNvCxnSpPr/>
      </xdr:nvCxnSpPr>
      <xdr:spPr>
        <a:xfrm>
          <a:off x="2908300" y="64843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140729</xdr:rowOff>
    </xdr:from>
    <xdr:to>
      <xdr:col>15</xdr:col>
      <xdr:colOff>50800</xdr:colOff>
      <xdr:row>37</xdr:row>
      <xdr:rowOff>143091</xdr:rowOff>
    </xdr:to>
    <xdr:cxnSp macro="">
      <xdr:nvCxnSpPr>
        <xdr:cNvPr id="66" name="直線コネクタ 65"/>
        <xdr:cNvCxnSpPr/>
      </xdr:nvCxnSpPr>
      <xdr:spPr>
        <a:xfrm flipV="1">
          <a:off x="2019300" y="648437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117202</xdr:rowOff>
    </xdr:from>
    <xdr:to>
      <xdr:col>10</xdr:col>
      <xdr:colOff>114300</xdr:colOff>
      <xdr:row>37</xdr:row>
      <xdr:rowOff>143091</xdr:rowOff>
    </xdr:to>
    <xdr:cxnSp macro="">
      <xdr:nvCxnSpPr>
        <xdr:cNvPr id="69" name="直線コネクタ 68"/>
        <xdr:cNvCxnSpPr/>
      </xdr:nvCxnSpPr>
      <xdr:spPr>
        <a:xfrm>
          <a:off x="1130300" y="6460852"/>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92996</xdr:rowOff>
    </xdr:from>
    <xdr:to>
      <xdr:col>24</xdr:col>
      <xdr:colOff>114300</xdr:colOff>
      <xdr:row>38</xdr:row>
      <xdr:rowOff>23146</xdr:rowOff>
    </xdr:to>
    <xdr:sp macro="" textlink="">
      <xdr:nvSpPr>
        <xdr:cNvPr id="79" name="楕円 78"/>
        <xdr:cNvSpPr/>
      </xdr:nvSpPr>
      <xdr:spPr>
        <a:xfrm>
          <a:off x="45847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7923</xdr:rowOff>
    </xdr:from>
    <xdr:ext cx="534377" cy="259045"/>
    <xdr:sp macro="" textlink="">
      <xdr:nvSpPr>
        <xdr:cNvPr id="80" name="議会費該当値テキスト"/>
        <xdr:cNvSpPr txBox="1"/>
      </xdr:nvSpPr>
      <xdr:spPr>
        <a:xfrm>
          <a:off x="4686300" y="63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93053</xdr:rowOff>
    </xdr:from>
    <xdr:to>
      <xdr:col>20</xdr:col>
      <xdr:colOff>38100</xdr:colOff>
      <xdr:row>38</xdr:row>
      <xdr:rowOff>23203</xdr:rowOff>
    </xdr:to>
    <xdr:sp macro="" textlink="">
      <xdr:nvSpPr>
        <xdr:cNvPr id="81" name="楕円 80"/>
        <xdr:cNvSpPr/>
      </xdr:nvSpPr>
      <xdr:spPr>
        <a:xfrm>
          <a:off x="3746500" y="64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14330</xdr:rowOff>
    </xdr:from>
    <xdr:ext cx="534377" cy="259045"/>
    <xdr:sp macro="" textlink="">
      <xdr:nvSpPr>
        <xdr:cNvPr id="82" name="テキスト ボックス 81"/>
        <xdr:cNvSpPr txBox="1"/>
      </xdr:nvSpPr>
      <xdr:spPr>
        <a:xfrm>
          <a:off x="3530111" y="65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89929</xdr:rowOff>
    </xdr:from>
    <xdr:to>
      <xdr:col>15</xdr:col>
      <xdr:colOff>101600</xdr:colOff>
      <xdr:row>38</xdr:row>
      <xdr:rowOff>20079</xdr:rowOff>
    </xdr:to>
    <xdr:sp macro="" textlink="">
      <xdr:nvSpPr>
        <xdr:cNvPr id="83" name="楕円 82"/>
        <xdr:cNvSpPr/>
      </xdr:nvSpPr>
      <xdr:spPr>
        <a:xfrm>
          <a:off x="2857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36606</xdr:rowOff>
    </xdr:from>
    <xdr:ext cx="534377" cy="259045"/>
    <xdr:sp macro="" textlink="">
      <xdr:nvSpPr>
        <xdr:cNvPr id="84" name="テキスト ボックス 83"/>
        <xdr:cNvSpPr txBox="1"/>
      </xdr:nvSpPr>
      <xdr:spPr>
        <a:xfrm>
          <a:off x="2641111" y="62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92291</xdr:rowOff>
    </xdr:from>
    <xdr:to>
      <xdr:col>10</xdr:col>
      <xdr:colOff>165100</xdr:colOff>
      <xdr:row>38</xdr:row>
      <xdr:rowOff>22440</xdr:rowOff>
    </xdr:to>
    <xdr:sp macro="" textlink="">
      <xdr:nvSpPr>
        <xdr:cNvPr id="85" name="楕円 84"/>
        <xdr:cNvSpPr/>
      </xdr:nvSpPr>
      <xdr:spPr>
        <a:xfrm>
          <a:off x="1968500" y="6435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38968</xdr:rowOff>
    </xdr:from>
    <xdr:ext cx="534377" cy="259045"/>
    <xdr:sp macro="" textlink="">
      <xdr:nvSpPr>
        <xdr:cNvPr id="86" name="テキスト ボックス 85"/>
        <xdr:cNvSpPr txBox="1"/>
      </xdr:nvSpPr>
      <xdr:spPr>
        <a:xfrm>
          <a:off x="1752111" y="62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66402</xdr:rowOff>
    </xdr:from>
    <xdr:to>
      <xdr:col>6</xdr:col>
      <xdr:colOff>38100</xdr:colOff>
      <xdr:row>37</xdr:row>
      <xdr:rowOff>168002</xdr:rowOff>
    </xdr:to>
    <xdr:sp macro="" textlink="">
      <xdr:nvSpPr>
        <xdr:cNvPr id="87" name="楕円 86"/>
        <xdr:cNvSpPr/>
      </xdr:nvSpPr>
      <xdr:spPr>
        <a:xfrm>
          <a:off x="10795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13079</xdr:rowOff>
    </xdr:from>
    <xdr:ext cx="534377" cy="259045"/>
    <xdr:sp macro="" textlink="">
      <xdr:nvSpPr>
        <xdr:cNvPr id="88" name="テキスト ボックス 87"/>
        <xdr:cNvSpPr txBox="1"/>
      </xdr:nvSpPr>
      <xdr:spPr>
        <a:xfrm>
          <a:off x="863111" y="61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76678</xdr:rowOff>
    </xdr:from>
    <xdr:to>
      <xdr:col>24</xdr:col>
      <xdr:colOff>63500</xdr:colOff>
      <xdr:row>58</xdr:row>
      <xdr:rowOff>83160</xdr:rowOff>
    </xdr:to>
    <xdr:cxnSp macro="">
      <xdr:nvCxnSpPr>
        <xdr:cNvPr id="115" name="直線コネクタ 114"/>
        <xdr:cNvCxnSpPr/>
      </xdr:nvCxnSpPr>
      <xdr:spPr>
        <a:xfrm flipV="1">
          <a:off x="3797300" y="10020778"/>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83160</xdr:rowOff>
    </xdr:from>
    <xdr:to>
      <xdr:col>19</xdr:col>
      <xdr:colOff>177800</xdr:colOff>
      <xdr:row>58</xdr:row>
      <xdr:rowOff>106950</xdr:rowOff>
    </xdr:to>
    <xdr:cxnSp macro="">
      <xdr:nvCxnSpPr>
        <xdr:cNvPr id="118" name="直線コネクタ 117"/>
        <xdr:cNvCxnSpPr/>
      </xdr:nvCxnSpPr>
      <xdr:spPr>
        <a:xfrm flipV="1">
          <a:off x="2908300" y="10027260"/>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106950</xdr:rowOff>
    </xdr:from>
    <xdr:to>
      <xdr:col>15</xdr:col>
      <xdr:colOff>50800</xdr:colOff>
      <xdr:row>58</xdr:row>
      <xdr:rowOff>109888</xdr:rowOff>
    </xdr:to>
    <xdr:cxnSp macro="">
      <xdr:nvCxnSpPr>
        <xdr:cNvPr id="121" name="直線コネクタ 120"/>
        <xdr:cNvCxnSpPr/>
      </xdr:nvCxnSpPr>
      <xdr:spPr>
        <a:xfrm flipV="1">
          <a:off x="2019300" y="10051050"/>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109888</xdr:rowOff>
    </xdr:from>
    <xdr:to>
      <xdr:col>10</xdr:col>
      <xdr:colOff>114300</xdr:colOff>
      <xdr:row>58</xdr:row>
      <xdr:rowOff>112347</xdr:rowOff>
    </xdr:to>
    <xdr:cxnSp macro="">
      <xdr:nvCxnSpPr>
        <xdr:cNvPr id="124" name="直線コネクタ 123"/>
        <xdr:cNvCxnSpPr/>
      </xdr:nvCxnSpPr>
      <xdr:spPr>
        <a:xfrm flipV="1">
          <a:off x="1130300" y="1005398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165709</xdr:rowOff>
    </xdr:from>
    <xdr:ext cx="599010" cy="259045"/>
    <xdr:sp macro="" textlink="">
      <xdr:nvSpPr>
        <xdr:cNvPr id="126" name="テキスト ボックス 125"/>
        <xdr:cNvSpPr txBox="1"/>
      </xdr:nvSpPr>
      <xdr:spPr>
        <a:xfrm>
          <a:off x="1719795" y="97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25878</xdr:rowOff>
    </xdr:from>
    <xdr:to>
      <xdr:col>24</xdr:col>
      <xdr:colOff>114300</xdr:colOff>
      <xdr:row>58</xdr:row>
      <xdr:rowOff>127478</xdr:rowOff>
    </xdr:to>
    <xdr:sp macro="" textlink="">
      <xdr:nvSpPr>
        <xdr:cNvPr id="134" name="楕円 133"/>
        <xdr:cNvSpPr/>
      </xdr:nvSpPr>
      <xdr:spPr>
        <a:xfrm>
          <a:off x="4584700" y="99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32360</xdr:rowOff>
    </xdr:from>
    <xdr:to>
      <xdr:col>20</xdr:col>
      <xdr:colOff>38100</xdr:colOff>
      <xdr:row>58</xdr:row>
      <xdr:rowOff>133960</xdr:rowOff>
    </xdr:to>
    <xdr:sp macro="" textlink="">
      <xdr:nvSpPr>
        <xdr:cNvPr id="136" name="楕円 135"/>
        <xdr:cNvSpPr/>
      </xdr:nvSpPr>
      <xdr:spPr>
        <a:xfrm>
          <a:off x="3746500" y="99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125087</xdr:rowOff>
    </xdr:from>
    <xdr:ext cx="599010" cy="259045"/>
    <xdr:sp macro="" textlink="">
      <xdr:nvSpPr>
        <xdr:cNvPr id="137" name="テキスト ボックス 136"/>
        <xdr:cNvSpPr txBox="1"/>
      </xdr:nvSpPr>
      <xdr:spPr>
        <a:xfrm>
          <a:off x="3497795" y="1006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56150</xdr:rowOff>
    </xdr:from>
    <xdr:to>
      <xdr:col>15</xdr:col>
      <xdr:colOff>101600</xdr:colOff>
      <xdr:row>58</xdr:row>
      <xdr:rowOff>157750</xdr:rowOff>
    </xdr:to>
    <xdr:sp macro="" textlink="">
      <xdr:nvSpPr>
        <xdr:cNvPr id="138" name="楕円 137"/>
        <xdr:cNvSpPr/>
      </xdr:nvSpPr>
      <xdr:spPr>
        <a:xfrm>
          <a:off x="2857500" y="100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148877</xdr:rowOff>
    </xdr:from>
    <xdr:ext cx="599010" cy="259045"/>
    <xdr:sp macro="" textlink="">
      <xdr:nvSpPr>
        <xdr:cNvPr id="139" name="テキスト ボックス 138"/>
        <xdr:cNvSpPr txBox="1"/>
      </xdr:nvSpPr>
      <xdr:spPr>
        <a:xfrm>
          <a:off x="2608795" y="1009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59088</xdr:rowOff>
    </xdr:from>
    <xdr:to>
      <xdr:col>10</xdr:col>
      <xdr:colOff>165100</xdr:colOff>
      <xdr:row>58</xdr:row>
      <xdr:rowOff>160688</xdr:rowOff>
    </xdr:to>
    <xdr:sp macro="" textlink="">
      <xdr:nvSpPr>
        <xdr:cNvPr id="140" name="楕円 139"/>
        <xdr:cNvSpPr/>
      </xdr:nvSpPr>
      <xdr:spPr>
        <a:xfrm>
          <a:off x="1968500" y="100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151815</xdr:rowOff>
    </xdr:from>
    <xdr:ext cx="599010" cy="259045"/>
    <xdr:sp macro="" textlink="">
      <xdr:nvSpPr>
        <xdr:cNvPr id="141" name="テキスト ボックス 140"/>
        <xdr:cNvSpPr txBox="1"/>
      </xdr:nvSpPr>
      <xdr:spPr>
        <a:xfrm>
          <a:off x="1719795" y="100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61547</xdr:rowOff>
    </xdr:from>
    <xdr:to>
      <xdr:col>6</xdr:col>
      <xdr:colOff>38100</xdr:colOff>
      <xdr:row>58</xdr:row>
      <xdr:rowOff>163147</xdr:rowOff>
    </xdr:to>
    <xdr:sp macro="" textlink="">
      <xdr:nvSpPr>
        <xdr:cNvPr id="142" name="楕円 141"/>
        <xdr:cNvSpPr/>
      </xdr:nvSpPr>
      <xdr:spPr>
        <a:xfrm>
          <a:off x="1079500" y="100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154274</xdr:rowOff>
    </xdr:from>
    <xdr:ext cx="599010" cy="259045"/>
    <xdr:sp macro="" textlink="">
      <xdr:nvSpPr>
        <xdr:cNvPr id="143" name="テキスト ボックス 142"/>
        <xdr:cNvSpPr txBox="1"/>
      </xdr:nvSpPr>
      <xdr:spPr>
        <a:xfrm>
          <a:off x="830795" y="100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133663</xdr:rowOff>
    </xdr:from>
    <xdr:to>
      <xdr:col>24</xdr:col>
      <xdr:colOff>63500</xdr:colOff>
      <xdr:row>79</xdr:row>
      <xdr:rowOff>36452</xdr:rowOff>
    </xdr:to>
    <xdr:cxnSp macro="">
      <xdr:nvCxnSpPr>
        <xdr:cNvPr id="173" name="直線コネクタ 172"/>
        <xdr:cNvCxnSpPr/>
      </xdr:nvCxnSpPr>
      <xdr:spPr>
        <a:xfrm flipV="1">
          <a:off x="3797300" y="13506763"/>
          <a:ext cx="8382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36452</xdr:rowOff>
    </xdr:from>
    <xdr:to>
      <xdr:col>19</xdr:col>
      <xdr:colOff>177800</xdr:colOff>
      <xdr:row>79</xdr:row>
      <xdr:rowOff>42410</xdr:rowOff>
    </xdr:to>
    <xdr:cxnSp macro="">
      <xdr:nvCxnSpPr>
        <xdr:cNvPr id="176" name="直線コネクタ 175"/>
        <xdr:cNvCxnSpPr/>
      </xdr:nvCxnSpPr>
      <xdr:spPr>
        <a:xfrm flipV="1">
          <a:off x="2908300" y="1358100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3335</xdr:rowOff>
    </xdr:from>
    <xdr:to>
      <xdr:col>15</xdr:col>
      <xdr:colOff>50800</xdr:colOff>
      <xdr:row>79</xdr:row>
      <xdr:rowOff>42410</xdr:rowOff>
    </xdr:to>
    <xdr:cxnSp macro="">
      <xdr:nvCxnSpPr>
        <xdr:cNvPr id="179" name="直線コネクタ 178"/>
        <xdr:cNvCxnSpPr/>
      </xdr:nvCxnSpPr>
      <xdr:spPr>
        <a:xfrm>
          <a:off x="2019300" y="13547885"/>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160251</xdr:rowOff>
    </xdr:from>
    <xdr:to>
      <xdr:col>10</xdr:col>
      <xdr:colOff>114300</xdr:colOff>
      <xdr:row>79</xdr:row>
      <xdr:rowOff>3335</xdr:rowOff>
    </xdr:to>
    <xdr:cxnSp macro="">
      <xdr:nvCxnSpPr>
        <xdr:cNvPr id="182" name="直線コネクタ 181"/>
        <xdr:cNvCxnSpPr/>
      </xdr:nvCxnSpPr>
      <xdr:spPr>
        <a:xfrm>
          <a:off x="1130300" y="13533351"/>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82863</xdr:rowOff>
    </xdr:from>
    <xdr:to>
      <xdr:col>24</xdr:col>
      <xdr:colOff>114300</xdr:colOff>
      <xdr:row>79</xdr:row>
      <xdr:rowOff>13013</xdr:rowOff>
    </xdr:to>
    <xdr:sp macro="" textlink="">
      <xdr:nvSpPr>
        <xdr:cNvPr id="192" name="楕円 191"/>
        <xdr:cNvSpPr/>
      </xdr:nvSpPr>
      <xdr:spPr>
        <a:xfrm>
          <a:off x="4584700" y="13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61290</xdr:rowOff>
    </xdr:from>
    <xdr:ext cx="599010" cy="259045"/>
    <xdr:sp macro="" textlink="">
      <xdr:nvSpPr>
        <xdr:cNvPr id="193" name="民生費該当値テキスト"/>
        <xdr:cNvSpPr txBox="1"/>
      </xdr:nvSpPr>
      <xdr:spPr>
        <a:xfrm>
          <a:off x="4686300" y="1343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157102</xdr:rowOff>
    </xdr:from>
    <xdr:to>
      <xdr:col>20</xdr:col>
      <xdr:colOff>38100</xdr:colOff>
      <xdr:row>79</xdr:row>
      <xdr:rowOff>87252</xdr:rowOff>
    </xdr:to>
    <xdr:sp macro="" textlink="">
      <xdr:nvSpPr>
        <xdr:cNvPr id="194" name="楕円 193"/>
        <xdr:cNvSpPr/>
      </xdr:nvSpPr>
      <xdr:spPr>
        <a:xfrm>
          <a:off x="3746500" y="13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78379</xdr:rowOff>
    </xdr:from>
    <xdr:ext cx="599010" cy="259045"/>
    <xdr:sp macro="" textlink="">
      <xdr:nvSpPr>
        <xdr:cNvPr id="195" name="テキスト ボックス 194"/>
        <xdr:cNvSpPr txBox="1"/>
      </xdr:nvSpPr>
      <xdr:spPr>
        <a:xfrm>
          <a:off x="3497795" y="1362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163060</xdr:rowOff>
    </xdr:from>
    <xdr:to>
      <xdr:col>15</xdr:col>
      <xdr:colOff>101600</xdr:colOff>
      <xdr:row>79</xdr:row>
      <xdr:rowOff>93210</xdr:rowOff>
    </xdr:to>
    <xdr:sp macro="" textlink="">
      <xdr:nvSpPr>
        <xdr:cNvPr id="196" name="楕円 195"/>
        <xdr:cNvSpPr/>
      </xdr:nvSpPr>
      <xdr:spPr>
        <a:xfrm>
          <a:off x="2857500" y="13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109737</xdr:rowOff>
    </xdr:from>
    <xdr:ext cx="599010" cy="259045"/>
    <xdr:sp macro="" textlink="">
      <xdr:nvSpPr>
        <xdr:cNvPr id="197" name="テキスト ボックス 196"/>
        <xdr:cNvSpPr txBox="1"/>
      </xdr:nvSpPr>
      <xdr:spPr>
        <a:xfrm>
          <a:off x="2608795" y="1331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123985</xdr:rowOff>
    </xdr:from>
    <xdr:to>
      <xdr:col>10</xdr:col>
      <xdr:colOff>165100</xdr:colOff>
      <xdr:row>79</xdr:row>
      <xdr:rowOff>54135</xdr:rowOff>
    </xdr:to>
    <xdr:sp macro="" textlink="">
      <xdr:nvSpPr>
        <xdr:cNvPr id="198" name="楕円 197"/>
        <xdr:cNvSpPr/>
      </xdr:nvSpPr>
      <xdr:spPr>
        <a:xfrm>
          <a:off x="1968500" y="13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70662</xdr:rowOff>
    </xdr:from>
    <xdr:ext cx="599010" cy="259045"/>
    <xdr:sp macro="" textlink="">
      <xdr:nvSpPr>
        <xdr:cNvPr id="199" name="テキスト ボックス 198"/>
        <xdr:cNvSpPr txBox="1"/>
      </xdr:nvSpPr>
      <xdr:spPr>
        <a:xfrm>
          <a:off x="1719795" y="132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109451</xdr:rowOff>
    </xdr:from>
    <xdr:to>
      <xdr:col>6</xdr:col>
      <xdr:colOff>38100</xdr:colOff>
      <xdr:row>79</xdr:row>
      <xdr:rowOff>39601</xdr:rowOff>
    </xdr:to>
    <xdr:sp macro="" textlink="">
      <xdr:nvSpPr>
        <xdr:cNvPr id="200" name="楕円 199"/>
        <xdr:cNvSpPr/>
      </xdr:nvSpPr>
      <xdr:spPr>
        <a:xfrm>
          <a:off x="1079500" y="134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56128</xdr:rowOff>
    </xdr:from>
    <xdr:ext cx="599010" cy="259045"/>
    <xdr:sp macro="" textlink="">
      <xdr:nvSpPr>
        <xdr:cNvPr id="201" name="テキスト ボックス 200"/>
        <xdr:cNvSpPr txBox="1"/>
      </xdr:nvSpPr>
      <xdr:spPr>
        <a:xfrm>
          <a:off x="830795" y="132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82618</xdr:rowOff>
    </xdr:from>
    <xdr:to>
      <xdr:col>24</xdr:col>
      <xdr:colOff>63500</xdr:colOff>
      <xdr:row>97</xdr:row>
      <xdr:rowOff>105004</xdr:rowOff>
    </xdr:to>
    <xdr:cxnSp macro="">
      <xdr:nvCxnSpPr>
        <xdr:cNvPr id="232" name="直線コネクタ 231"/>
        <xdr:cNvCxnSpPr/>
      </xdr:nvCxnSpPr>
      <xdr:spPr>
        <a:xfrm flipV="1">
          <a:off x="3797300" y="16713268"/>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105004</xdr:rowOff>
    </xdr:from>
    <xdr:to>
      <xdr:col>19</xdr:col>
      <xdr:colOff>177800</xdr:colOff>
      <xdr:row>97</xdr:row>
      <xdr:rowOff>120714</xdr:rowOff>
    </xdr:to>
    <xdr:cxnSp macro="">
      <xdr:nvCxnSpPr>
        <xdr:cNvPr id="235" name="直線コネクタ 234"/>
        <xdr:cNvCxnSpPr/>
      </xdr:nvCxnSpPr>
      <xdr:spPr>
        <a:xfrm flipV="1">
          <a:off x="2908300" y="16735654"/>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120714</xdr:rowOff>
    </xdr:from>
    <xdr:to>
      <xdr:col>15</xdr:col>
      <xdr:colOff>50800</xdr:colOff>
      <xdr:row>97</xdr:row>
      <xdr:rowOff>156865</xdr:rowOff>
    </xdr:to>
    <xdr:cxnSp macro="">
      <xdr:nvCxnSpPr>
        <xdr:cNvPr id="238" name="直線コネクタ 237"/>
        <xdr:cNvCxnSpPr/>
      </xdr:nvCxnSpPr>
      <xdr:spPr>
        <a:xfrm flipV="1">
          <a:off x="2019300" y="1675136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89069</xdr:rowOff>
    </xdr:from>
    <xdr:to>
      <xdr:col>10</xdr:col>
      <xdr:colOff>114300</xdr:colOff>
      <xdr:row>97</xdr:row>
      <xdr:rowOff>156865</xdr:rowOff>
    </xdr:to>
    <xdr:cxnSp macro="">
      <xdr:nvCxnSpPr>
        <xdr:cNvPr id="241" name="直線コネクタ 240"/>
        <xdr:cNvCxnSpPr/>
      </xdr:nvCxnSpPr>
      <xdr:spPr>
        <a:xfrm>
          <a:off x="1130300" y="16548269"/>
          <a:ext cx="889000" cy="2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31818</xdr:rowOff>
    </xdr:from>
    <xdr:to>
      <xdr:col>24</xdr:col>
      <xdr:colOff>114300</xdr:colOff>
      <xdr:row>97</xdr:row>
      <xdr:rowOff>133418</xdr:rowOff>
    </xdr:to>
    <xdr:sp macro="" textlink="">
      <xdr:nvSpPr>
        <xdr:cNvPr id="251" name="楕円 250"/>
        <xdr:cNvSpPr/>
      </xdr:nvSpPr>
      <xdr:spPr>
        <a:xfrm>
          <a:off x="45847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10245</xdr:rowOff>
    </xdr:from>
    <xdr:ext cx="599010" cy="259045"/>
    <xdr:sp macro="" textlink="">
      <xdr:nvSpPr>
        <xdr:cNvPr id="252" name="衛生費該当値テキスト"/>
        <xdr:cNvSpPr txBox="1"/>
      </xdr:nvSpPr>
      <xdr:spPr>
        <a:xfrm>
          <a:off x="4686300" y="166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54204</xdr:rowOff>
    </xdr:from>
    <xdr:to>
      <xdr:col>20</xdr:col>
      <xdr:colOff>38100</xdr:colOff>
      <xdr:row>97</xdr:row>
      <xdr:rowOff>155804</xdr:rowOff>
    </xdr:to>
    <xdr:sp macro="" textlink="">
      <xdr:nvSpPr>
        <xdr:cNvPr id="253" name="楕円 252"/>
        <xdr:cNvSpPr/>
      </xdr:nvSpPr>
      <xdr:spPr>
        <a:xfrm>
          <a:off x="3746500" y="16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146931</xdr:rowOff>
    </xdr:from>
    <xdr:ext cx="599010" cy="259045"/>
    <xdr:sp macro="" textlink="">
      <xdr:nvSpPr>
        <xdr:cNvPr id="254" name="テキスト ボックス 253"/>
        <xdr:cNvSpPr txBox="1"/>
      </xdr:nvSpPr>
      <xdr:spPr>
        <a:xfrm>
          <a:off x="3497795" y="167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69914</xdr:rowOff>
    </xdr:from>
    <xdr:to>
      <xdr:col>15</xdr:col>
      <xdr:colOff>101600</xdr:colOff>
      <xdr:row>98</xdr:row>
      <xdr:rowOff>64</xdr:rowOff>
    </xdr:to>
    <xdr:sp macro="" textlink="">
      <xdr:nvSpPr>
        <xdr:cNvPr id="255" name="楕円 254"/>
        <xdr:cNvSpPr/>
      </xdr:nvSpPr>
      <xdr:spPr>
        <a:xfrm>
          <a:off x="2857500" y="167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16591</xdr:rowOff>
    </xdr:from>
    <xdr:ext cx="534377" cy="259045"/>
    <xdr:sp macro="" textlink="">
      <xdr:nvSpPr>
        <xdr:cNvPr id="256" name="テキスト ボックス 255"/>
        <xdr:cNvSpPr txBox="1"/>
      </xdr:nvSpPr>
      <xdr:spPr>
        <a:xfrm>
          <a:off x="2641111" y="164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106065</xdr:rowOff>
    </xdr:from>
    <xdr:to>
      <xdr:col>10</xdr:col>
      <xdr:colOff>165100</xdr:colOff>
      <xdr:row>98</xdr:row>
      <xdr:rowOff>36215</xdr:rowOff>
    </xdr:to>
    <xdr:sp macro="" textlink="">
      <xdr:nvSpPr>
        <xdr:cNvPr id="257" name="楕円 256"/>
        <xdr:cNvSpPr/>
      </xdr:nvSpPr>
      <xdr:spPr>
        <a:xfrm>
          <a:off x="1968500" y="1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52742</xdr:rowOff>
    </xdr:from>
    <xdr:ext cx="534377" cy="259045"/>
    <xdr:sp macro="" textlink="">
      <xdr:nvSpPr>
        <xdr:cNvPr id="258" name="テキスト ボックス 257"/>
        <xdr:cNvSpPr txBox="1"/>
      </xdr:nvSpPr>
      <xdr:spPr>
        <a:xfrm>
          <a:off x="1752111" y="1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38269</xdr:rowOff>
    </xdr:from>
    <xdr:to>
      <xdr:col>6</xdr:col>
      <xdr:colOff>38100</xdr:colOff>
      <xdr:row>96</xdr:row>
      <xdr:rowOff>139869</xdr:rowOff>
    </xdr:to>
    <xdr:sp macro="" textlink="">
      <xdr:nvSpPr>
        <xdr:cNvPr id="259" name="楕円 258"/>
        <xdr:cNvSpPr/>
      </xdr:nvSpPr>
      <xdr:spPr>
        <a:xfrm>
          <a:off x="1079500" y="164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156396</xdr:rowOff>
    </xdr:from>
    <xdr:ext cx="599010" cy="259045"/>
    <xdr:sp macro="" textlink="">
      <xdr:nvSpPr>
        <xdr:cNvPr id="260" name="テキスト ボックス 259"/>
        <xdr:cNvSpPr txBox="1"/>
      </xdr:nvSpPr>
      <xdr:spPr>
        <a:xfrm>
          <a:off x="830795" y="162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24640</xdr:rowOff>
    </xdr:from>
    <xdr:to>
      <xdr:col>55</xdr:col>
      <xdr:colOff>0</xdr:colOff>
      <xdr:row>58</xdr:row>
      <xdr:rowOff>85349</xdr:rowOff>
    </xdr:to>
    <xdr:cxnSp macro="">
      <xdr:nvCxnSpPr>
        <xdr:cNvPr id="346" name="直線コネクタ 345"/>
        <xdr:cNvCxnSpPr/>
      </xdr:nvCxnSpPr>
      <xdr:spPr>
        <a:xfrm flipV="1">
          <a:off x="9639300" y="9797290"/>
          <a:ext cx="838200" cy="2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85349</xdr:rowOff>
    </xdr:from>
    <xdr:to>
      <xdr:col>50</xdr:col>
      <xdr:colOff>114300</xdr:colOff>
      <xdr:row>58</xdr:row>
      <xdr:rowOff>90977</xdr:rowOff>
    </xdr:to>
    <xdr:cxnSp macro="">
      <xdr:nvCxnSpPr>
        <xdr:cNvPr id="349" name="直線コネクタ 348"/>
        <xdr:cNvCxnSpPr/>
      </xdr:nvCxnSpPr>
      <xdr:spPr>
        <a:xfrm flipV="1">
          <a:off x="8750300" y="10029449"/>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90977</xdr:rowOff>
    </xdr:from>
    <xdr:to>
      <xdr:col>45</xdr:col>
      <xdr:colOff>177800</xdr:colOff>
      <xdr:row>58</xdr:row>
      <xdr:rowOff>97661</xdr:rowOff>
    </xdr:to>
    <xdr:cxnSp macro="">
      <xdr:nvCxnSpPr>
        <xdr:cNvPr id="352" name="直線コネクタ 351"/>
        <xdr:cNvCxnSpPr/>
      </xdr:nvCxnSpPr>
      <xdr:spPr>
        <a:xfrm flipV="1">
          <a:off x="7861300" y="10035077"/>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82123</xdr:rowOff>
    </xdr:from>
    <xdr:to>
      <xdr:col>41</xdr:col>
      <xdr:colOff>50800</xdr:colOff>
      <xdr:row>58</xdr:row>
      <xdr:rowOff>97661</xdr:rowOff>
    </xdr:to>
    <xdr:cxnSp macro="">
      <xdr:nvCxnSpPr>
        <xdr:cNvPr id="355" name="直線コネクタ 354"/>
        <xdr:cNvCxnSpPr/>
      </xdr:nvCxnSpPr>
      <xdr:spPr>
        <a:xfrm>
          <a:off x="6972300" y="10026223"/>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145290</xdr:rowOff>
    </xdr:from>
    <xdr:to>
      <xdr:col>55</xdr:col>
      <xdr:colOff>50800</xdr:colOff>
      <xdr:row>57</xdr:row>
      <xdr:rowOff>75440</xdr:rowOff>
    </xdr:to>
    <xdr:sp macro="" textlink="">
      <xdr:nvSpPr>
        <xdr:cNvPr id="365" name="楕円 364"/>
        <xdr:cNvSpPr/>
      </xdr:nvSpPr>
      <xdr:spPr>
        <a:xfrm>
          <a:off x="10426700" y="97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168167</xdr:rowOff>
    </xdr:from>
    <xdr:ext cx="599010" cy="259045"/>
    <xdr:sp macro="" textlink="">
      <xdr:nvSpPr>
        <xdr:cNvPr id="366" name="農林水産業費該当値テキスト"/>
        <xdr:cNvSpPr txBox="1"/>
      </xdr:nvSpPr>
      <xdr:spPr>
        <a:xfrm>
          <a:off x="10528300" y="959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34549</xdr:rowOff>
    </xdr:from>
    <xdr:to>
      <xdr:col>50</xdr:col>
      <xdr:colOff>165100</xdr:colOff>
      <xdr:row>58</xdr:row>
      <xdr:rowOff>136149</xdr:rowOff>
    </xdr:to>
    <xdr:sp macro="" textlink="">
      <xdr:nvSpPr>
        <xdr:cNvPr id="367" name="楕円 366"/>
        <xdr:cNvSpPr/>
      </xdr:nvSpPr>
      <xdr:spPr>
        <a:xfrm>
          <a:off x="9588500" y="99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127276</xdr:rowOff>
    </xdr:from>
    <xdr:ext cx="599010" cy="259045"/>
    <xdr:sp macro="" textlink="">
      <xdr:nvSpPr>
        <xdr:cNvPr id="368" name="テキスト ボックス 367"/>
        <xdr:cNvSpPr txBox="1"/>
      </xdr:nvSpPr>
      <xdr:spPr>
        <a:xfrm>
          <a:off x="9339795" y="1007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40177</xdr:rowOff>
    </xdr:from>
    <xdr:to>
      <xdr:col>46</xdr:col>
      <xdr:colOff>38100</xdr:colOff>
      <xdr:row>58</xdr:row>
      <xdr:rowOff>141777</xdr:rowOff>
    </xdr:to>
    <xdr:sp macro="" textlink="">
      <xdr:nvSpPr>
        <xdr:cNvPr id="369" name="楕円 368"/>
        <xdr:cNvSpPr/>
      </xdr:nvSpPr>
      <xdr:spPr>
        <a:xfrm>
          <a:off x="8699500" y="99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132904</xdr:rowOff>
    </xdr:from>
    <xdr:ext cx="534377" cy="259045"/>
    <xdr:sp macro="" textlink="">
      <xdr:nvSpPr>
        <xdr:cNvPr id="370" name="テキスト ボックス 369"/>
        <xdr:cNvSpPr txBox="1"/>
      </xdr:nvSpPr>
      <xdr:spPr>
        <a:xfrm>
          <a:off x="8483111" y="100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46861</xdr:rowOff>
    </xdr:from>
    <xdr:to>
      <xdr:col>41</xdr:col>
      <xdr:colOff>101600</xdr:colOff>
      <xdr:row>58</xdr:row>
      <xdr:rowOff>148461</xdr:rowOff>
    </xdr:to>
    <xdr:sp macro="" textlink="">
      <xdr:nvSpPr>
        <xdr:cNvPr id="371" name="楕円 370"/>
        <xdr:cNvSpPr/>
      </xdr:nvSpPr>
      <xdr:spPr>
        <a:xfrm>
          <a:off x="7810500" y="99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139588</xdr:rowOff>
    </xdr:from>
    <xdr:ext cx="534377" cy="259045"/>
    <xdr:sp macro="" textlink="">
      <xdr:nvSpPr>
        <xdr:cNvPr id="372" name="テキスト ボックス 371"/>
        <xdr:cNvSpPr txBox="1"/>
      </xdr:nvSpPr>
      <xdr:spPr>
        <a:xfrm>
          <a:off x="7594111" y="100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31323</xdr:rowOff>
    </xdr:from>
    <xdr:to>
      <xdr:col>36</xdr:col>
      <xdr:colOff>165100</xdr:colOff>
      <xdr:row>58</xdr:row>
      <xdr:rowOff>132923</xdr:rowOff>
    </xdr:to>
    <xdr:sp macro="" textlink="">
      <xdr:nvSpPr>
        <xdr:cNvPr id="373" name="楕円 372"/>
        <xdr:cNvSpPr/>
      </xdr:nvSpPr>
      <xdr:spPr>
        <a:xfrm>
          <a:off x="6921500" y="99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124050</xdr:rowOff>
    </xdr:from>
    <xdr:ext cx="599010" cy="259045"/>
    <xdr:sp macro="" textlink="">
      <xdr:nvSpPr>
        <xdr:cNvPr id="374" name="テキスト ボックス 373"/>
        <xdr:cNvSpPr txBox="1"/>
      </xdr:nvSpPr>
      <xdr:spPr>
        <a:xfrm>
          <a:off x="6672795" y="1006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22465</xdr:rowOff>
    </xdr:from>
    <xdr:to>
      <xdr:col>55</xdr:col>
      <xdr:colOff>0</xdr:colOff>
      <xdr:row>78</xdr:row>
      <xdr:rowOff>39877</xdr:rowOff>
    </xdr:to>
    <xdr:cxnSp macro="">
      <xdr:nvCxnSpPr>
        <xdr:cNvPr id="401" name="直線コネクタ 400"/>
        <xdr:cNvCxnSpPr/>
      </xdr:nvCxnSpPr>
      <xdr:spPr>
        <a:xfrm>
          <a:off x="9639300" y="13395565"/>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22465</xdr:rowOff>
    </xdr:from>
    <xdr:to>
      <xdr:col>50</xdr:col>
      <xdr:colOff>114300</xdr:colOff>
      <xdr:row>78</xdr:row>
      <xdr:rowOff>84102</xdr:rowOff>
    </xdr:to>
    <xdr:cxnSp macro="">
      <xdr:nvCxnSpPr>
        <xdr:cNvPr id="404" name="直線コネクタ 403"/>
        <xdr:cNvCxnSpPr/>
      </xdr:nvCxnSpPr>
      <xdr:spPr>
        <a:xfrm flipV="1">
          <a:off x="8750300" y="13395565"/>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84102</xdr:rowOff>
    </xdr:from>
    <xdr:to>
      <xdr:col>45</xdr:col>
      <xdr:colOff>177800</xdr:colOff>
      <xdr:row>78</xdr:row>
      <xdr:rowOff>88036</xdr:rowOff>
    </xdr:to>
    <xdr:cxnSp macro="">
      <xdr:nvCxnSpPr>
        <xdr:cNvPr id="407" name="直線コネクタ 406"/>
        <xdr:cNvCxnSpPr/>
      </xdr:nvCxnSpPr>
      <xdr:spPr>
        <a:xfrm flipV="1">
          <a:off x="7861300" y="13457202"/>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76713</xdr:rowOff>
    </xdr:from>
    <xdr:to>
      <xdr:col>41</xdr:col>
      <xdr:colOff>50800</xdr:colOff>
      <xdr:row>78</xdr:row>
      <xdr:rowOff>88036</xdr:rowOff>
    </xdr:to>
    <xdr:cxnSp macro="">
      <xdr:nvCxnSpPr>
        <xdr:cNvPr id="410" name="直線コネクタ 409"/>
        <xdr:cNvCxnSpPr/>
      </xdr:nvCxnSpPr>
      <xdr:spPr>
        <a:xfrm>
          <a:off x="6972300" y="13449813"/>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160527</xdr:rowOff>
    </xdr:from>
    <xdr:to>
      <xdr:col>55</xdr:col>
      <xdr:colOff>50800</xdr:colOff>
      <xdr:row>78</xdr:row>
      <xdr:rowOff>90677</xdr:rowOff>
    </xdr:to>
    <xdr:sp macro="" textlink="">
      <xdr:nvSpPr>
        <xdr:cNvPr id="420" name="楕円 419"/>
        <xdr:cNvSpPr/>
      </xdr:nvSpPr>
      <xdr:spPr>
        <a:xfrm>
          <a:off x="10426700" y="133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143115</xdr:rowOff>
    </xdr:from>
    <xdr:to>
      <xdr:col>50</xdr:col>
      <xdr:colOff>165100</xdr:colOff>
      <xdr:row>78</xdr:row>
      <xdr:rowOff>73265</xdr:rowOff>
    </xdr:to>
    <xdr:sp macro="" textlink="">
      <xdr:nvSpPr>
        <xdr:cNvPr id="422" name="楕円 421"/>
        <xdr:cNvSpPr/>
      </xdr:nvSpPr>
      <xdr:spPr>
        <a:xfrm>
          <a:off x="9588500" y="133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64392</xdr:rowOff>
    </xdr:from>
    <xdr:ext cx="534377" cy="259045"/>
    <xdr:sp macro="" textlink="">
      <xdr:nvSpPr>
        <xdr:cNvPr id="423" name="テキスト ボックス 422"/>
        <xdr:cNvSpPr txBox="1"/>
      </xdr:nvSpPr>
      <xdr:spPr>
        <a:xfrm>
          <a:off x="9372111" y="134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33302</xdr:rowOff>
    </xdr:from>
    <xdr:to>
      <xdr:col>46</xdr:col>
      <xdr:colOff>38100</xdr:colOff>
      <xdr:row>78</xdr:row>
      <xdr:rowOff>134902</xdr:rowOff>
    </xdr:to>
    <xdr:sp macro="" textlink="">
      <xdr:nvSpPr>
        <xdr:cNvPr id="424" name="楕円 423"/>
        <xdr:cNvSpPr/>
      </xdr:nvSpPr>
      <xdr:spPr>
        <a:xfrm>
          <a:off x="8699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126029</xdr:rowOff>
    </xdr:from>
    <xdr:ext cx="534377" cy="259045"/>
    <xdr:sp macro="" textlink="">
      <xdr:nvSpPr>
        <xdr:cNvPr id="425" name="テキスト ボックス 424"/>
        <xdr:cNvSpPr txBox="1"/>
      </xdr:nvSpPr>
      <xdr:spPr>
        <a:xfrm>
          <a:off x="8483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37236</xdr:rowOff>
    </xdr:from>
    <xdr:to>
      <xdr:col>41</xdr:col>
      <xdr:colOff>101600</xdr:colOff>
      <xdr:row>78</xdr:row>
      <xdr:rowOff>138836</xdr:rowOff>
    </xdr:to>
    <xdr:sp macro="" textlink="">
      <xdr:nvSpPr>
        <xdr:cNvPr id="426" name="楕円 425"/>
        <xdr:cNvSpPr/>
      </xdr:nvSpPr>
      <xdr:spPr>
        <a:xfrm>
          <a:off x="7810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129963</xdr:rowOff>
    </xdr:from>
    <xdr:ext cx="534377" cy="259045"/>
    <xdr:sp macro="" textlink="">
      <xdr:nvSpPr>
        <xdr:cNvPr id="427" name="テキスト ボックス 426"/>
        <xdr:cNvSpPr txBox="1"/>
      </xdr:nvSpPr>
      <xdr:spPr>
        <a:xfrm>
          <a:off x="7594111" y="135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25913</xdr:rowOff>
    </xdr:from>
    <xdr:to>
      <xdr:col>36</xdr:col>
      <xdr:colOff>165100</xdr:colOff>
      <xdr:row>78</xdr:row>
      <xdr:rowOff>127513</xdr:rowOff>
    </xdr:to>
    <xdr:sp macro="" textlink="">
      <xdr:nvSpPr>
        <xdr:cNvPr id="428" name="楕円 427"/>
        <xdr:cNvSpPr/>
      </xdr:nvSpPr>
      <xdr:spPr>
        <a:xfrm>
          <a:off x="6921500" y="133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118640</xdr:rowOff>
    </xdr:from>
    <xdr:ext cx="534377" cy="259045"/>
    <xdr:sp macro="" textlink="">
      <xdr:nvSpPr>
        <xdr:cNvPr id="429" name="テキスト ボックス 428"/>
        <xdr:cNvSpPr txBox="1"/>
      </xdr:nvSpPr>
      <xdr:spPr>
        <a:xfrm>
          <a:off x="6705111" y="1349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96394</xdr:rowOff>
    </xdr:from>
    <xdr:to>
      <xdr:col>55</xdr:col>
      <xdr:colOff>0</xdr:colOff>
      <xdr:row>97</xdr:row>
      <xdr:rowOff>117701</xdr:rowOff>
    </xdr:to>
    <xdr:cxnSp macro="">
      <xdr:nvCxnSpPr>
        <xdr:cNvPr id="456" name="直線コネクタ 455"/>
        <xdr:cNvCxnSpPr/>
      </xdr:nvCxnSpPr>
      <xdr:spPr>
        <a:xfrm flipV="1">
          <a:off x="9639300" y="16727044"/>
          <a:ext cx="838200" cy="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117701</xdr:rowOff>
    </xdr:from>
    <xdr:to>
      <xdr:col>50</xdr:col>
      <xdr:colOff>114300</xdr:colOff>
      <xdr:row>97</xdr:row>
      <xdr:rowOff>129555</xdr:rowOff>
    </xdr:to>
    <xdr:cxnSp macro="">
      <xdr:nvCxnSpPr>
        <xdr:cNvPr id="459" name="直線コネクタ 458"/>
        <xdr:cNvCxnSpPr/>
      </xdr:nvCxnSpPr>
      <xdr:spPr>
        <a:xfrm flipV="1">
          <a:off x="8750300" y="16748351"/>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101034</xdr:rowOff>
    </xdr:from>
    <xdr:to>
      <xdr:col>45</xdr:col>
      <xdr:colOff>177800</xdr:colOff>
      <xdr:row>97</xdr:row>
      <xdr:rowOff>129555</xdr:rowOff>
    </xdr:to>
    <xdr:cxnSp macro="">
      <xdr:nvCxnSpPr>
        <xdr:cNvPr id="462" name="直線コネクタ 461"/>
        <xdr:cNvCxnSpPr/>
      </xdr:nvCxnSpPr>
      <xdr:spPr>
        <a:xfrm>
          <a:off x="7861300" y="1673168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101034</xdr:rowOff>
    </xdr:from>
    <xdr:to>
      <xdr:col>41</xdr:col>
      <xdr:colOff>50800</xdr:colOff>
      <xdr:row>97</xdr:row>
      <xdr:rowOff>135972</xdr:rowOff>
    </xdr:to>
    <xdr:cxnSp macro="">
      <xdr:nvCxnSpPr>
        <xdr:cNvPr id="465" name="直線コネクタ 464"/>
        <xdr:cNvCxnSpPr/>
      </xdr:nvCxnSpPr>
      <xdr:spPr>
        <a:xfrm flipV="1">
          <a:off x="6972300" y="16731684"/>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45594</xdr:rowOff>
    </xdr:from>
    <xdr:to>
      <xdr:col>55</xdr:col>
      <xdr:colOff>50800</xdr:colOff>
      <xdr:row>97</xdr:row>
      <xdr:rowOff>147194</xdr:rowOff>
    </xdr:to>
    <xdr:sp macro="" textlink="">
      <xdr:nvSpPr>
        <xdr:cNvPr id="475" name="楕円 474"/>
        <xdr:cNvSpPr/>
      </xdr:nvSpPr>
      <xdr:spPr>
        <a:xfrm>
          <a:off x="10426700" y="166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24021</xdr:rowOff>
    </xdr:from>
    <xdr:ext cx="534377" cy="259045"/>
    <xdr:sp macro="" textlink="">
      <xdr:nvSpPr>
        <xdr:cNvPr id="476" name="土木費該当値テキスト"/>
        <xdr:cNvSpPr txBox="1"/>
      </xdr:nvSpPr>
      <xdr:spPr>
        <a:xfrm>
          <a:off x="10528300" y="166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66901</xdr:rowOff>
    </xdr:from>
    <xdr:to>
      <xdr:col>50</xdr:col>
      <xdr:colOff>165100</xdr:colOff>
      <xdr:row>97</xdr:row>
      <xdr:rowOff>168501</xdr:rowOff>
    </xdr:to>
    <xdr:sp macro="" textlink="">
      <xdr:nvSpPr>
        <xdr:cNvPr id="477" name="楕円 476"/>
        <xdr:cNvSpPr/>
      </xdr:nvSpPr>
      <xdr:spPr>
        <a:xfrm>
          <a:off x="9588500" y="166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159628</xdr:rowOff>
    </xdr:from>
    <xdr:ext cx="534377" cy="259045"/>
    <xdr:sp macro="" textlink="">
      <xdr:nvSpPr>
        <xdr:cNvPr id="478" name="テキスト ボックス 477"/>
        <xdr:cNvSpPr txBox="1"/>
      </xdr:nvSpPr>
      <xdr:spPr>
        <a:xfrm>
          <a:off x="9372111" y="16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78755</xdr:rowOff>
    </xdr:from>
    <xdr:to>
      <xdr:col>46</xdr:col>
      <xdr:colOff>38100</xdr:colOff>
      <xdr:row>98</xdr:row>
      <xdr:rowOff>8905</xdr:rowOff>
    </xdr:to>
    <xdr:sp macro="" textlink="">
      <xdr:nvSpPr>
        <xdr:cNvPr id="479" name="楕円 478"/>
        <xdr:cNvSpPr/>
      </xdr:nvSpPr>
      <xdr:spPr>
        <a:xfrm>
          <a:off x="8699500" y="167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xdr:rowOff>
    </xdr:from>
    <xdr:ext cx="534377" cy="259045"/>
    <xdr:sp macro="" textlink="">
      <xdr:nvSpPr>
        <xdr:cNvPr id="480" name="テキスト ボックス 479"/>
        <xdr:cNvSpPr txBox="1"/>
      </xdr:nvSpPr>
      <xdr:spPr>
        <a:xfrm>
          <a:off x="8483111" y="168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50234</xdr:rowOff>
    </xdr:from>
    <xdr:to>
      <xdr:col>41</xdr:col>
      <xdr:colOff>101600</xdr:colOff>
      <xdr:row>97</xdr:row>
      <xdr:rowOff>151834</xdr:rowOff>
    </xdr:to>
    <xdr:sp macro="" textlink="">
      <xdr:nvSpPr>
        <xdr:cNvPr id="481" name="楕円 480"/>
        <xdr:cNvSpPr/>
      </xdr:nvSpPr>
      <xdr:spPr>
        <a:xfrm>
          <a:off x="7810500" y="166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142961</xdr:rowOff>
    </xdr:from>
    <xdr:ext cx="534377" cy="259045"/>
    <xdr:sp macro="" textlink="">
      <xdr:nvSpPr>
        <xdr:cNvPr id="482" name="テキスト ボックス 481"/>
        <xdr:cNvSpPr txBox="1"/>
      </xdr:nvSpPr>
      <xdr:spPr>
        <a:xfrm>
          <a:off x="7594111" y="16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85172</xdr:rowOff>
    </xdr:from>
    <xdr:to>
      <xdr:col>36</xdr:col>
      <xdr:colOff>165100</xdr:colOff>
      <xdr:row>98</xdr:row>
      <xdr:rowOff>15322</xdr:rowOff>
    </xdr:to>
    <xdr:sp macro="" textlink="">
      <xdr:nvSpPr>
        <xdr:cNvPr id="483" name="楕円 482"/>
        <xdr:cNvSpPr/>
      </xdr:nvSpPr>
      <xdr:spPr>
        <a:xfrm>
          <a:off x="6921500" y="167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6449</xdr:rowOff>
    </xdr:from>
    <xdr:ext cx="534377" cy="259045"/>
    <xdr:sp macro="" textlink="">
      <xdr:nvSpPr>
        <xdr:cNvPr id="484" name="テキスト ボックス 483"/>
        <xdr:cNvSpPr txBox="1"/>
      </xdr:nvSpPr>
      <xdr:spPr>
        <a:xfrm>
          <a:off x="6705111" y="1680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141285</xdr:rowOff>
    </xdr:from>
    <xdr:to>
      <xdr:col>85</xdr:col>
      <xdr:colOff>127000</xdr:colOff>
      <xdr:row>37</xdr:row>
      <xdr:rowOff>84973</xdr:rowOff>
    </xdr:to>
    <xdr:cxnSp macro="">
      <xdr:nvCxnSpPr>
        <xdr:cNvPr id="513" name="直線コネクタ 512"/>
        <xdr:cNvCxnSpPr/>
      </xdr:nvCxnSpPr>
      <xdr:spPr>
        <a:xfrm>
          <a:off x="15481300" y="5970585"/>
          <a:ext cx="838200" cy="45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141285</xdr:rowOff>
    </xdr:from>
    <xdr:to>
      <xdr:col>81</xdr:col>
      <xdr:colOff>50800</xdr:colOff>
      <xdr:row>37</xdr:row>
      <xdr:rowOff>92258</xdr:rowOff>
    </xdr:to>
    <xdr:cxnSp macro="">
      <xdr:nvCxnSpPr>
        <xdr:cNvPr id="516" name="直線コネクタ 515"/>
        <xdr:cNvCxnSpPr/>
      </xdr:nvCxnSpPr>
      <xdr:spPr>
        <a:xfrm flipV="1">
          <a:off x="14592300" y="5970585"/>
          <a:ext cx="889000" cy="4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79091</xdr:rowOff>
    </xdr:from>
    <xdr:to>
      <xdr:col>76</xdr:col>
      <xdr:colOff>114300</xdr:colOff>
      <xdr:row>37</xdr:row>
      <xdr:rowOff>92258</xdr:rowOff>
    </xdr:to>
    <xdr:cxnSp macro="">
      <xdr:nvCxnSpPr>
        <xdr:cNvPr id="519" name="直線コネクタ 518"/>
        <xdr:cNvCxnSpPr/>
      </xdr:nvCxnSpPr>
      <xdr:spPr>
        <a:xfrm>
          <a:off x="13703300" y="642274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79091</xdr:rowOff>
    </xdr:from>
    <xdr:to>
      <xdr:col>71</xdr:col>
      <xdr:colOff>177800</xdr:colOff>
      <xdr:row>37</xdr:row>
      <xdr:rowOff>90650</xdr:rowOff>
    </xdr:to>
    <xdr:cxnSp macro="">
      <xdr:nvCxnSpPr>
        <xdr:cNvPr id="522" name="直線コネクタ 521"/>
        <xdr:cNvCxnSpPr/>
      </xdr:nvCxnSpPr>
      <xdr:spPr>
        <a:xfrm flipV="1">
          <a:off x="12814300" y="6422741"/>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34173</xdr:rowOff>
    </xdr:from>
    <xdr:to>
      <xdr:col>85</xdr:col>
      <xdr:colOff>177800</xdr:colOff>
      <xdr:row>37</xdr:row>
      <xdr:rowOff>135773</xdr:rowOff>
    </xdr:to>
    <xdr:sp macro="" textlink="">
      <xdr:nvSpPr>
        <xdr:cNvPr id="532" name="楕円 531"/>
        <xdr:cNvSpPr/>
      </xdr:nvSpPr>
      <xdr:spPr>
        <a:xfrm>
          <a:off x="16268700" y="63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12600</xdr:rowOff>
    </xdr:from>
    <xdr:ext cx="534377" cy="259045"/>
    <xdr:sp macro="" textlink="">
      <xdr:nvSpPr>
        <xdr:cNvPr id="533" name="消防費該当値テキスト"/>
        <xdr:cNvSpPr txBox="1"/>
      </xdr:nvSpPr>
      <xdr:spPr>
        <a:xfrm>
          <a:off x="16370300" y="63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90485</xdr:rowOff>
    </xdr:from>
    <xdr:to>
      <xdr:col>81</xdr:col>
      <xdr:colOff>101600</xdr:colOff>
      <xdr:row>35</xdr:row>
      <xdr:rowOff>20635</xdr:rowOff>
    </xdr:to>
    <xdr:sp macro="" textlink="">
      <xdr:nvSpPr>
        <xdr:cNvPr id="534" name="楕円 533"/>
        <xdr:cNvSpPr/>
      </xdr:nvSpPr>
      <xdr:spPr>
        <a:xfrm>
          <a:off x="15430500" y="59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37162</xdr:rowOff>
    </xdr:from>
    <xdr:ext cx="534377" cy="259045"/>
    <xdr:sp macro="" textlink="">
      <xdr:nvSpPr>
        <xdr:cNvPr id="535" name="テキスト ボックス 534"/>
        <xdr:cNvSpPr txBox="1"/>
      </xdr:nvSpPr>
      <xdr:spPr>
        <a:xfrm>
          <a:off x="15214111" y="56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41458</xdr:rowOff>
    </xdr:from>
    <xdr:to>
      <xdr:col>76</xdr:col>
      <xdr:colOff>165100</xdr:colOff>
      <xdr:row>37</xdr:row>
      <xdr:rowOff>143058</xdr:rowOff>
    </xdr:to>
    <xdr:sp macro="" textlink="">
      <xdr:nvSpPr>
        <xdr:cNvPr id="536" name="楕円 535"/>
        <xdr:cNvSpPr/>
      </xdr:nvSpPr>
      <xdr:spPr>
        <a:xfrm>
          <a:off x="14541500" y="63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134185</xdr:rowOff>
    </xdr:from>
    <xdr:ext cx="534377" cy="259045"/>
    <xdr:sp macro="" textlink="">
      <xdr:nvSpPr>
        <xdr:cNvPr id="537" name="テキスト ボックス 536"/>
        <xdr:cNvSpPr txBox="1"/>
      </xdr:nvSpPr>
      <xdr:spPr>
        <a:xfrm>
          <a:off x="14325111" y="64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28291</xdr:rowOff>
    </xdr:from>
    <xdr:to>
      <xdr:col>72</xdr:col>
      <xdr:colOff>38100</xdr:colOff>
      <xdr:row>37</xdr:row>
      <xdr:rowOff>129891</xdr:rowOff>
    </xdr:to>
    <xdr:sp macro="" textlink="">
      <xdr:nvSpPr>
        <xdr:cNvPr id="538" name="楕円 537"/>
        <xdr:cNvSpPr/>
      </xdr:nvSpPr>
      <xdr:spPr>
        <a:xfrm>
          <a:off x="13652500" y="63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121018</xdr:rowOff>
    </xdr:from>
    <xdr:ext cx="534377" cy="259045"/>
    <xdr:sp macro="" textlink="">
      <xdr:nvSpPr>
        <xdr:cNvPr id="539" name="テキスト ボックス 538"/>
        <xdr:cNvSpPr txBox="1"/>
      </xdr:nvSpPr>
      <xdr:spPr>
        <a:xfrm>
          <a:off x="13436111" y="64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39850</xdr:rowOff>
    </xdr:from>
    <xdr:to>
      <xdr:col>67</xdr:col>
      <xdr:colOff>101600</xdr:colOff>
      <xdr:row>37</xdr:row>
      <xdr:rowOff>141450</xdr:rowOff>
    </xdr:to>
    <xdr:sp macro="" textlink="">
      <xdr:nvSpPr>
        <xdr:cNvPr id="540" name="楕円 539"/>
        <xdr:cNvSpPr/>
      </xdr:nvSpPr>
      <xdr:spPr>
        <a:xfrm>
          <a:off x="12763500" y="63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132577</xdr:rowOff>
    </xdr:from>
    <xdr:ext cx="534377" cy="259045"/>
    <xdr:sp macro="" textlink="">
      <xdr:nvSpPr>
        <xdr:cNvPr id="541" name="テキスト ボックス 540"/>
        <xdr:cNvSpPr txBox="1"/>
      </xdr:nvSpPr>
      <xdr:spPr>
        <a:xfrm>
          <a:off x="12547111" y="64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715</xdr:rowOff>
    </xdr:from>
    <xdr:to>
      <xdr:col>85</xdr:col>
      <xdr:colOff>127000</xdr:colOff>
      <xdr:row>58</xdr:row>
      <xdr:rowOff>767</xdr:rowOff>
    </xdr:to>
    <xdr:cxnSp macro="">
      <xdr:nvCxnSpPr>
        <xdr:cNvPr id="570" name="直線コネクタ 569"/>
        <xdr:cNvCxnSpPr/>
      </xdr:nvCxnSpPr>
      <xdr:spPr>
        <a:xfrm flipV="1">
          <a:off x="15481300" y="9944815"/>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xdr:rowOff>
    </xdr:from>
    <xdr:to>
      <xdr:col>81</xdr:col>
      <xdr:colOff>50800</xdr:colOff>
      <xdr:row>58</xdr:row>
      <xdr:rowOff>16717</xdr:rowOff>
    </xdr:to>
    <xdr:cxnSp macro="">
      <xdr:nvCxnSpPr>
        <xdr:cNvPr id="573" name="直線コネクタ 572"/>
        <xdr:cNvCxnSpPr/>
      </xdr:nvCxnSpPr>
      <xdr:spPr>
        <a:xfrm flipV="1">
          <a:off x="14592300" y="9944867"/>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16717</xdr:rowOff>
    </xdr:from>
    <xdr:to>
      <xdr:col>76</xdr:col>
      <xdr:colOff>114300</xdr:colOff>
      <xdr:row>58</xdr:row>
      <xdr:rowOff>29909</xdr:rowOff>
    </xdr:to>
    <xdr:cxnSp macro="">
      <xdr:nvCxnSpPr>
        <xdr:cNvPr id="576" name="直線コネクタ 575"/>
        <xdr:cNvCxnSpPr/>
      </xdr:nvCxnSpPr>
      <xdr:spPr>
        <a:xfrm flipV="1">
          <a:off x="13703300" y="9960817"/>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68558</xdr:rowOff>
    </xdr:from>
    <xdr:ext cx="534377" cy="259045"/>
    <xdr:sp macro="" textlink="">
      <xdr:nvSpPr>
        <xdr:cNvPr id="578" name="テキスト ボックス 577"/>
        <xdr:cNvSpPr txBox="1"/>
      </xdr:nvSpPr>
      <xdr:spPr>
        <a:xfrm>
          <a:off x="14325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29909</xdr:rowOff>
    </xdr:from>
    <xdr:to>
      <xdr:col>71</xdr:col>
      <xdr:colOff>177800</xdr:colOff>
      <xdr:row>58</xdr:row>
      <xdr:rowOff>41972</xdr:rowOff>
    </xdr:to>
    <xdr:cxnSp macro="">
      <xdr:nvCxnSpPr>
        <xdr:cNvPr id="579" name="直線コネクタ 578"/>
        <xdr:cNvCxnSpPr/>
      </xdr:nvCxnSpPr>
      <xdr:spPr>
        <a:xfrm flipV="1">
          <a:off x="12814300" y="9974009"/>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1" name="テキスト ボックス 580"/>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121365</xdr:rowOff>
    </xdr:from>
    <xdr:to>
      <xdr:col>85</xdr:col>
      <xdr:colOff>177800</xdr:colOff>
      <xdr:row>58</xdr:row>
      <xdr:rowOff>51515</xdr:rowOff>
    </xdr:to>
    <xdr:sp macro="" textlink="">
      <xdr:nvSpPr>
        <xdr:cNvPr id="589" name="楕円 588"/>
        <xdr:cNvSpPr/>
      </xdr:nvSpPr>
      <xdr:spPr>
        <a:xfrm>
          <a:off x="162687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99792</xdr:rowOff>
    </xdr:from>
    <xdr:ext cx="599010" cy="259045"/>
    <xdr:sp macro="" textlink="">
      <xdr:nvSpPr>
        <xdr:cNvPr id="590" name="教育費該当値テキスト"/>
        <xdr:cNvSpPr txBox="1"/>
      </xdr:nvSpPr>
      <xdr:spPr>
        <a:xfrm>
          <a:off x="16370300" y="98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121417</xdr:rowOff>
    </xdr:from>
    <xdr:to>
      <xdr:col>81</xdr:col>
      <xdr:colOff>101600</xdr:colOff>
      <xdr:row>58</xdr:row>
      <xdr:rowOff>51567</xdr:rowOff>
    </xdr:to>
    <xdr:sp macro="" textlink="">
      <xdr:nvSpPr>
        <xdr:cNvPr id="591" name="楕円 590"/>
        <xdr:cNvSpPr/>
      </xdr:nvSpPr>
      <xdr:spPr>
        <a:xfrm>
          <a:off x="15430500" y="98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42694</xdr:rowOff>
    </xdr:from>
    <xdr:ext cx="599010" cy="259045"/>
    <xdr:sp macro="" textlink="">
      <xdr:nvSpPr>
        <xdr:cNvPr id="592" name="テキスト ボックス 591"/>
        <xdr:cNvSpPr txBox="1"/>
      </xdr:nvSpPr>
      <xdr:spPr>
        <a:xfrm>
          <a:off x="15181795" y="99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137367</xdr:rowOff>
    </xdr:from>
    <xdr:to>
      <xdr:col>76</xdr:col>
      <xdr:colOff>165100</xdr:colOff>
      <xdr:row>58</xdr:row>
      <xdr:rowOff>67517</xdr:rowOff>
    </xdr:to>
    <xdr:sp macro="" textlink="">
      <xdr:nvSpPr>
        <xdr:cNvPr id="593" name="楕円 592"/>
        <xdr:cNvSpPr/>
      </xdr:nvSpPr>
      <xdr:spPr>
        <a:xfrm>
          <a:off x="14541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84044</xdr:rowOff>
    </xdr:from>
    <xdr:ext cx="599010" cy="259045"/>
    <xdr:sp macro="" textlink="">
      <xdr:nvSpPr>
        <xdr:cNvPr id="594" name="テキスト ボックス 593"/>
        <xdr:cNvSpPr txBox="1"/>
      </xdr:nvSpPr>
      <xdr:spPr>
        <a:xfrm>
          <a:off x="14292795" y="968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150559</xdr:rowOff>
    </xdr:from>
    <xdr:to>
      <xdr:col>72</xdr:col>
      <xdr:colOff>38100</xdr:colOff>
      <xdr:row>58</xdr:row>
      <xdr:rowOff>80709</xdr:rowOff>
    </xdr:to>
    <xdr:sp macro="" textlink="">
      <xdr:nvSpPr>
        <xdr:cNvPr id="595" name="楕円 594"/>
        <xdr:cNvSpPr/>
      </xdr:nvSpPr>
      <xdr:spPr>
        <a:xfrm>
          <a:off x="13652500" y="9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97236</xdr:rowOff>
    </xdr:from>
    <xdr:ext cx="534377" cy="259045"/>
    <xdr:sp macro="" textlink="">
      <xdr:nvSpPr>
        <xdr:cNvPr id="596" name="テキスト ボックス 595"/>
        <xdr:cNvSpPr txBox="1"/>
      </xdr:nvSpPr>
      <xdr:spPr>
        <a:xfrm>
          <a:off x="13436111" y="96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162622</xdr:rowOff>
    </xdr:from>
    <xdr:to>
      <xdr:col>67</xdr:col>
      <xdr:colOff>101600</xdr:colOff>
      <xdr:row>58</xdr:row>
      <xdr:rowOff>92772</xdr:rowOff>
    </xdr:to>
    <xdr:sp macro="" textlink="">
      <xdr:nvSpPr>
        <xdr:cNvPr id="597" name="楕円 596"/>
        <xdr:cNvSpPr/>
      </xdr:nvSpPr>
      <xdr:spPr>
        <a:xfrm>
          <a:off x="12763500" y="99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83899</xdr:rowOff>
    </xdr:from>
    <xdr:ext cx="534377" cy="259045"/>
    <xdr:sp macro="" textlink="">
      <xdr:nvSpPr>
        <xdr:cNvPr id="598" name="テキスト ボックス 597"/>
        <xdr:cNvSpPr txBox="1"/>
      </xdr:nvSpPr>
      <xdr:spPr>
        <a:xfrm>
          <a:off x="12547111" y="100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115808</xdr:rowOff>
    </xdr:from>
    <xdr:to>
      <xdr:col>71</xdr:col>
      <xdr:colOff>177800</xdr:colOff>
      <xdr:row>78</xdr:row>
      <xdr:rowOff>139700</xdr:rowOff>
    </xdr:to>
    <xdr:cxnSp macro="">
      <xdr:nvCxnSpPr>
        <xdr:cNvPr id="634" name="直線コネクタ 633"/>
        <xdr:cNvCxnSpPr/>
      </xdr:nvCxnSpPr>
      <xdr:spPr>
        <a:xfrm>
          <a:off x="12814300" y="13488908"/>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65008</xdr:rowOff>
    </xdr:from>
    <xdr:to>
      <xdr:col>67</xdr:col>
      <xdr:colOff>101600</xdr:colOff>
      <xdr:row>78</xdr:row>
      <xdr:rowOff>166608</xdr:rowOff>
    </xdr:to>
    <xdr:sp macro="" textlink="">
      <xdr:nvSpPr>
        <xdr:cNvPr id="652" name="楕円 651"/>
        <xdr:cNvSpPr/>
      </xdr:nvSpPr>
      <xdr:spPr>
        <a:xfrm>
          <a:off x="12763500" y="134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157735</xdr:rowOff>
    </xdr:from>
    <xdr:ext cx="534377" cy="259045"/>
    <xdr:sp macro="" textlink="">
      <xdr:nvSpPr>
        <xdr:cNvPr id="653" name="テキスト ボックス 652"/>
        <xdr:cNvSpPr txBox="1"/>
      </xdr:nvSpPr>
      <xdr:spPr>
        <a:xfrm>
          <a:off x="12547111" y="135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91475</xdr:rowOff>
    </xdr:from>
    <xdr:to>
      <xdr:col>85</xdr:col>
      <xdr:colOff>127000</xdr:colOff>
      <xdr:row>97</xdr:row>
      <xdr:rowOff>124960</xdr:rowOff>
    </xdr:to>
    <xdr:cxnSp macro="">
      <xdr:nvCxnSpPr>
        <xdr:cNvPr id="682" name="直線コネクタ 681"/>
        <xdr:cNvCxnSpPr/>
      </xdr:nvCxnSpPr>
      <xdr:spPr>
        <a:xfrm flipV="1">
          <a:off x="15481300" y="16722125"/>
          <a:ext cx="8382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124960</xdr:rowOff>
    </xdr:from>
    <xdr:to>
      <xdr:col>81</xdr:col>
      <xdr:colOff>50800</xdr:colOff>
      <xdr:row>97</xdr:row>
      <xdr:rowOff>163565</xdr:rowOff>
    </xdr:to>
    <xdr:cxnSp macro="">
      <xdr:nvCxnSpPr>
        <xdr:cNvPr id="685" name="直線コネクタ 684"/>
        <xdr:cNvCxnSpPr/>
      </xdr:nvCxnSpPr>
      <xdr:spPr>
        <a:xfrm flipV="1">
          <a:off x="14592300" y="16755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163565</xdr:rowOff>
    </xdr:from>
    <xdr:to>
      <xdr:col>76</xdr:col>
      <xdr:colOff>114300</xdr:colOff>
      <xdr:row>97</xdr:row>
      <xdr:rowOff>167751</xdr:rowOff>
    </xdr:to>
    <xdr:cxnSp macro="">
      <xdr:nvCxnSpPr>
        <xdr:cNvPr id="688" name="直線コネクタ 687"/>
        <xdr:cNvCxnSpPr/>
      </xdr:nvCxnSpPr>
      <xdr:spPr>
        <a:xfrm flipV="1">
          <a:off x="13703300" y="16794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167751</xdr:rowOff>
    </xdr:from>
    <xdr:to>
      <xdr:col>71</xdr:col>
      <xdr:colOff>177800</xdr:colOff>
      <xdr:row>97</xdr:row>
      <xdr:rowOff>170976</xdr:rowOff>
    </xdr:to>
    <xdr:cxnSp macro="">
      <xdr:nvCxnSpPr>
        <xdr:cNvPr id="691" name="直線コネクタ 690"/>
        <xdr:cNvCxnSpPr/>
      </xdr:nvCxnSpPr>
      <xdr:spPr>
        <a:xfrm flipV="1">
          <a:off x="12814300" y="16798401"/>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3" name="テキスト ボックス 692"/>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40675</xdr:rowOff>
    </xdr:from>
    <xdr:to>
      <xdr:col>85</xdr:col>
      <xdr:colOff>177800</xdr:colOff>
      <xdr:row>97</xdr:row>
      <xdr:rowOff>142275</xdr:rowOff>
    </xdr:to>
    <xdr:sp macro="" textlink="">
      <xdr:nvSpPr>
        <xdr:cNvPr id="701" name="楕円 700"/>
        <xdr:cNvSpPr/>
      </xdr:nvSpPr>
      <xdr:spPr>
        <a:xfrm>
          <a:off x="16268700" y="166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19102</xdr:rowOff>
    </xdr:from>
    <xdr:ext cx="599010" cy="259045"/>
    <xdr:sp macro="" textlink="">
      <xdr:nvSpPr>
        <xdr:cNvPr id="702" name="公債費該当値テキスト"/>
        <xdr:cNvSpPr txBox="1"/>
      </xdr:nvSpPr>
      <xdr:spPr>
        <a:xfrm>
          <a:off x="16370300" y="166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74160</xdr:rowOff>
    </xdr:from>
    <xdr:to>
      <xdr:col>81</xdr:col>
      <xdr:colOff>101600</xdr:colOff>
      <xdr:row>98</xdr:row>
      <xdr:rowOff>4310</xdr:rowOff>
    </xdr:to>
    <xdr:sp macro="" textlink="">
      <xdr:nvSpPr>
        <xdr:cNvPr id="703" name="楕円 702"/>
        <xdr:cNvSpPr/>
      </xdr:nvSpPr>
      <xdr:spPr>
        <a:xfrm>
          <a:off x="15430500" y="167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166887</xdr:rowOff>
    </xdr:from>
    <xdr:ext cx="599010" cy="259045"/>
    <xdr:sp macro="" textlink="">
      <xdr:nvSpPr>
        <xdr:cNvPr id="704" name="テキスト ボックス 703"/>
        <xdr:cNvSpPr txBox="1"/>
      </xdr:nvSpPr>
      <xdr:spPr>
        <a:xfrm>
          <a:off x="15181795" y="1679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112765</xdr:rowOff>
    </xdr:from>
    <xdr:to>
      <xdr:col>76</xdr:col>
      <xdr:colOff>165100</xdr:colOff>
      <xdr:row>98</xdr:row>
      <xdr:rowOff>42915</xdr:rowOff>
    </xdr:to>
    <xdr:sp macro="" textlink="">
      <xdr:nvSpPr>
        <xdr:cNvPr id="705" name="楕円 704"/>
        <xdr:cNvSpPr/>
      </xdr:nvSpPr>
      <xdr:spPr>
        <a:xfrm>
          <a:off x="14541500" y="167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59442</xdr:rowOff>
    </xdr:from>
    <xdr:ext cx="599010" cy="259045"/>
    <xdr:sp macro="" textlink="">
      <xdr:nvSpPr>
        <xdr:cNvPr id="706" name="テキスト ボックス 705"/>
        <xdr:cNvSpPr txBox="1"/>
      </xdr:nvSpPr>
      <xdr:spPr>
        <a:xfrm>
          <a:off x="14292795" y="165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116951</xdr:rowOff>
    </xdr:from>
    <xdr:to>
      <xdr:col>72</xdr:col>
      <xdr:colOff>38100</xdr:colOff>
      <xdr:row>98</xdr:row>
      <xdr:rowOff>47101</xdr:rowOff>
    </xdr:to>
    <xdr:sp macro="" textlink="">
      <xdr:nvSpPr>
        <xdr:cNvPr id="707" name="楕円 706"/>
        <xdr:cNvSpPr/>
      </xdr:nvSpPr>
      <xdr:spPr>
        <a:xfrm>
          <a:off x="13652500" y="167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63628</xdr:rowOff>
    </xdr:from>
    <xdr:ext cx="599010" cy="259045"/>
    <xdr:sp macro="" textlink="">
      <xdr:nvSpPr>
        <xdr:cNvPr id="708" name="テキスト ボックス 707"/>
        <xdr:cNvSpPr txBox="1"/>
      </xdr:nvSpPr>
      <xdr:spPr>
        <a:xfrm>
          <a:off x="13403795" y="165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120176</xdr:rowOff>
    </xdr:from>
    <xdr:to>
      <xdr:col>67</xdr:col>
      <xdr:colOff>101600</xdr:colOff>
      <xdr:row>98</xdr:row>
      <xdr:rowOff>50326</xdr:rowOff>
    </xdr:to>
    <xdr:sp macro="" textlink="">
      <xdr:nvSpPr>
        <xdr:cNvPr id="709" name="楕円 708"/>
        <xdr:cNvSpPr/>
      </xdr:nvSpPr>
      <xdr:spPr>
        <a:xfrm>
          <a:off x="12763500" y="167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66853</xdr:rowOff>
    </xdr:from>
    <xdr:ext cx="599010" cy="259045"/>
    <xdr:sp macro="" textlink="">
      <xdr:nvSpPr>
        <xdr:cNvPr id="710" name="テキスト ボックス 709"/>
        <xdr:cNvSpPr txBox="1"/>
      </xdr:nvSpPr>
      <xdr:spPr>
        <a:xfrm>
          <a:off x="12514795" y="165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285,8599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これは、畜産・酪農収益力強化整備等対策事業に係る補助金の増加によるものである。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また、消防費については防災行政無線整備工事の終了により前年度比減となっている。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財政調整基金については国の交付金事業や事業の取捨選択により、令和３年において</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百万円の積み立てを行った。</a:t>
          </a:r>
        </a:p>
        <a:p>
          <a:r>
            <a:rPr kumimoji="1" lang="ja-JP" altLang="en-US" sz="1400">
              <a:latin typeface="ＭＳ ゴシック" pitchFamily="49" charset="-128"/>
              <a:ea typeface="ＭＳ ゴシック" pitchFamily="49" charset="-128"/>
            </a:rPr>
            <a:t>　実質収支額、実質単年度収支についても黒字となっており、今後も健全な財政運営に努める。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各会計において黒字比率であることから、連結実質赤字比率が算出されていない状況にある。今後も各会計において歳入の確保と歳出の削減に努める。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26.27</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年度の大型事業の地方債元利償還の増加に伴い、実質公債費比率の分子も上昇傾向にある。今後も事業の適切な取捨選択など投資的経費の抑制を図り、引き続き財政の健全化に努める。</a:t>
          </a:r>
        </a:p>
        <a:p>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残高及び積立相当額なし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地方債現在高の減少に伴い、将来負担額は減少傾向で推移しており、充当可能財源等は計画的な基金の積み立てにより増加となっている。将来負担比率の分子はマイナスとなっており、対前年度比</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百万円増となっている。今後も適正な事業の執行を図り、引き続き財政の健全化に努める。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北海道佐呂間町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百万円の取り崩しはあったが、事業の取捨選択により財政調整基金へ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各公共施設整備基金：公共施設の新設、改築及び既存施設の維持補修並びに備品の購入に充てるため。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ふれあい交通網整備事業基金：交通網の充実を図るため。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福祉事業基金：福祉活動事業及び生活環境整備事業に充てるため。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ふるさとまちづくり振興基金：まちづくりの振興を図る資金に充当するため。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教育施設整備基金：教育施設の改築整備資金等に充てるため。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ふるさと応援事業基金：観光、地場、教育、地域福祉、その他寄附者が使途を希望する事業に充当する基金。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森林環境譲与税基金：間伐や人材育成・担い手の確保、木材利用の促進や普及啓発等の森林整備及びその促進に関する費用に充てる。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その他基金については、積立利子による増となっている。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寄附者の意向に合わせて各基金へ積立し、目的に応じ取り崩しを行い事業に活用させる。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百万円が剰余金額積立で残り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百万円が基金利息となった。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百万円の債権運用を行っており、毎年基金利息の増のみで推移している。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地方債の償還計画では、この先数年は取り崩し予定はない。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W53" sqref="AW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6857879</v>
      </c>
      <c r="BO4" s="374"/>
      <c r="BP4" s="374"/>
      <c r="BQ4" s="374"/>
      <c r="BR4" s="374"/>
      <c r="BS4" s="374"/>
      <c r="BT4" s="374"/>
      <c r="BU4" s="375"/>
      <c r="BV4" s="373">
        <v>5959198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5.7</v>
      </c>
      <c r="CU4" s="380"/>
      <c r="CV4" s="380"/>
      <c r="CW4" s="380"/>
      <c r="CX4" s="380"/>
      <c r="CY4" s="380"/>
      <c r="CZ4" s="380"/>
      <c r="DA4" s="381"/>
      <c r="DB4" s="379">
        <v>6.8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6647027</v>
      </c>
      <c r="BO5" s="411"/>
      <c r="BP5" s="411"/>
      <c r="BQ5" s="411"/>
      <c r="BR5" s="411"/>
      <c r="BS5" s="411"/>
      <c r="BT5" s="411"/>
      <c r="BU5" s="412"/>
      <c r="BV5" s="410">
        <v>5730959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76.7</v>
      </c>
      <c r="CU5" s="408"/>
      <c r="CV5" s="408"/>
      <c r="CW5" s="408"/>
      <c r="CX5" s="408"/>
      <c r="CY5" s="408"/>
      <c r="CZ5" s="408"/>
      <c r="DA5" s="409"/>
      <c r="DB5" s="407">
        <v>79.7</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210852</v>
      </c>
      <c r="BO6" s="411"/>
      <c r="BP6" s="411"/>
      <c r="BQ6" s="411"/>
      <c r="BR6" s="411"/>
      <c r="BS6" s="411"/>
      <c r="BT6" s="411"/>
      <c r="BU6" s="412"/>
      <c r="BV6" s="410">
        <v>228239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78.8</v>
      </c>
      <c r="CU6" s="448"/>
      <c r="CV6" s="448"/>
      <c r="CW6" s="448"/>
      <c r="CX6" s="448"/>
      <c r="CY6" s="448"/>
      <c r="CZ6" s="448"/>
      <c r="DA6" s="449"/>
      <c r="DB6" s="447">
        <v>82.2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0</v>
      </c>
      <c r="BO7" s="411"/>
      <c r="BP7" s="411"/>
      <c r="BQ7" s="411"/>
      <c r="BR7" s="411"/>
      <c r="BS7" s="411"/>
      <c r="BT7" s="411"/>
      <c r="BU7" s="412"/>
      <c r="BV7" s="410">
        <v>1600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3667112</v>
      </c>
      <c r="CU7" s="411"/>
      <c r="CV7" s="411"/>
      <c r="CW7" s="411"/>
      <c r="CX7" s="411"/>
      <c r="CY7" s="411"/>
      <c r="CZ7" s="411"/>
      <c r="DA7" s="412"/>
      <c r="DB7" s="410">
        <v>3341267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210852</v>
      </c>
      <c r="BO8" s="411"/>
      <c r="BP8" s="411"/>
      <c r="BQ8" s="411"/>
      <c r="BR8" s="411"/>
      <c r="BS8" s="411"/>
      <c r="BT8" s="411"/>
      <c r="BU8" s="412"/>
      <c r="BV8" s="410">
        <v>226639</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0.25</v>
      </c>
      <c r="CU8" s="451"/>
      <c r="CV8" s="451"/>
      <c r="CW8" s="451"/>
      <c r="CX8" s="451"/>
      <c r="CY8" s="451"/>
      <c r="CZ8" s="451"/>
      <c r="DA8" s="452"/>
      <c r="DB8" s="450">
        <v>0.26</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4875</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-15787</v>
      </c>
      <c r="BO9" s="411"/>
      <c r="BP9" s="411"/>
      <c r="BQ9" s="411"/>
      <c r="BR9" s="411"/>
      <c r="BS9" s="411"/>
      <c r="BT9" s="411"/>
      <c r="BU9" s="412"/>
      <c r="BV9" s="410">
        <v>40990</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15.7</v>
      </c>
      <c r="CU9" s="408"/>
      <c r="CV9" s="408"/>
      <c r="CW9" s="408"/>
      <c r="CX9" s="408"/>
      <c r="CY9" s="408"/>
      <c r="CZ9" s="408"/>
      <c r="DA9" s="409"/>
      <c r="DB9" s="407">
        <v>16.2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5362</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364808</v>
      </c>
      <c r="BO10" s="411"/>
      <c r="BP10" s="411"/>
      <c r="BQ10" s="411"/>
      <c r="BR10" s="411"/>
      <c r="BS10" s="411"/>
      <c r="BT10" s="411"/>
      <c r="BU10" s="412"/>
      <c r="BV10" s="410">
        <v>4835</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4842</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119</v>
      </c>
      <c r="AV12" s="443"/>
      <c r="AW12" s="443"/>
      <c r="AX12" s="443"/>
      <c r="AY12" s="444" t="s">
        <v>133</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25000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4703</v>
      </c>
      <c r="S13" s="495"/>
      <c r="T13" s="495"/>
      <c r="U13" s="495"/>
      <c r="V13" s="496"/>
      <c r="W13" s="426" t="s">
        <v>136</v>
      </c>
      <c r="X13" s="427"/>
      <c r="Y13" s="427"/>
      <c r="Z13" s="427"/>
      <c r="AA13" s="427"/>
      <c r="AB13" s="417"/>
      <c r="AC13" s="461">
        <v>812</v>
      </c>
      <c r="AD13" s="462"/>
      <c r="AE13" s="462"/>
      <c r="AF13" s="462"/>
      <c r="AG13" s="504"/>
      <c r="AH13" s="461">
        <v>836</v>
      </c>
      <c r="AI13" s="462"/>
      <c r="AJ13" s="462"/>
      <c r="AK13" s="462"/>
      <c r="AL13" s="463"/>
      <c r="AM13" s="439" t="s">
        <v>137</v>
      </c>
      <c r="AN13" s="440"/>
      <c r="AO13" s="440"/>
      <c r="AP13" s="440"/>
      <c r="AQ13" s="440"/>
      <c r="AR13" s="440"/>
      <c r="AS13" s="440"/>
      <c r="AT13" s="441"/>
      <c r="AU13" s="442" t="s">
        <v>138</v>
      </c>
      <c r="AV13" s="443"/>
      <c r="AW13" s="443"/>
      <c r="AX13" s="443"/>
      <c r="AY13" s="444" t="s">
        <v>139</v>
      </c>
      <c r="AZ13" s="445"/>
      <c r="BA13" s="445"/>
      <c r="BB13" s="445"/>
      <c r="BC13" s="445"/>
      <c r="BD13" s="445"/>
      <c r="BE13" s="445"/>
      <c r="BF13" s="445"/>
      <c r="BG13" s="445"/>
      <c r="BH13" s="445"/>
      <c r="BI13" s="445"/>
      <c r="BJ13" s="445"/>
      <c r="BK13" s="445"/>
      <c r="BL13" s="445"/>
      <c r="BM13" s="446"/>
      <c r="BN13" s="410">
        <v>349021</v>
      </c>
      <c r="BO13" s="411"/>
      <c r="BP13" s="411"/>
      <c r="BQ13" s="411"/>
      <c r="BR13" s="411"/>
      <c r="BS13" s="411"/>
      <c r="BT13" s="411"/>
      <c r="BU13" s="412"/>
      <c r="BV13" s="410">
        <v>20825</v>
      </c>
      <c r="BW13" s="411"/>
      <c r="BX13" s="411"/>
      <c r="BY13" s="411"/>
      <c r="BZ13" s="411"/>
      <c r="CA13" s="411"/>
      <c r="CB13" s="411"/>
      <c r="CC13" s="412"/>
      <c r="CD13" s="413" t="s">
        <v>140</v>
      </c>
      <c r="CE13" s="414"/>
      <c r="CF13" s="414"/>
      <c r="CG13" s="414"/>
      <c r="CH13" s="414"/>
      <c r="CI13" s="414"/>
      <c r="CJ13" s="414"/>
      <c r="CK13" s="414"/>
      <c r="CL13" s="414"/>
      <c r="CM13" s="414"/>
      <c r="CN13" s="414"/>
      <c r="CO13" s="414"/>
      <c r="CP13" s="414"/>
      <c r="CQ13" s="414"/>
      <c r="CR13" s="414"/>
      <c r="CS13" s="415"/>
      <c r="CT13" s="407">
        <v>7.9</v>
      </c>
      <c r="CU13" s="408"/>
      <c r="CV13" s="408"/>
      <c r="CW13" s="408"/>
      <c r="CX13" s="408"/>
      <c r="CY13" s="408"/>
      <c r="CZ13" s="408"/>
      <c r="DA13" s="409"/>
      <c r="DB13" s="407">
        <v>7.5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141</v>
      </c>
      <c r="M14" s="492"/>
      <c r="N14" s="492"/>
      <c r="O14" s="492"/>
      <c r="P14" s="492"/>
      <c r="Q14" s="493"/>
      <c r="R14" s="494">
        <v>4955</v>
      </c>
      <c r="S14" s="495"/>
      <c r="T14" s="495"/>
      <c r="U14" s="495"/>
      <c r="V14" s="496"/>
      <c r="W14" s="400"/>
      <c r="X14" s="401"/>
      <c r="Y14" s="401"/>
      <c r="Z14" s="401"/>
      <c r="AA14" s="401"/>
      <c r="AB14" s="390"/>
      <c r="AC14" s="497">
        <v>31.4</v>
      </c>
      <c r="AD14" s="498"/>
      <c r="AE14" s="498"/>
      <c r="AF14" s="498"/>
      <c r="AG14" s="499"/>
      <c r="AH14" s="497">
        <v>30.5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142</v>
      </c>
      <c r="CE14" s="506"/>
      <c r="CF14" s="506"/>
      <c r="CG14" s="506"/>
      <c r="CH14" s="506"/>
      <c r="CI14" s="506"/>
      <c r="CJ14" s="506"/>
      <c r="CK14" s="506"/>
      <c r="CL14" s="506"/>
      <c r="CM14" s="506"/>
      <c r="CN14" s="506"/>
      <c r="CO14" s="506"/>
      <c r="CP14" s="506"/>
      <c r="CQ14" s="506"/>
      <c r="CR14" s="506"/>
      <c r="CS14" s="507"/>
      <c r="CT14" s="508" t="s">
        <v>127</v>
      </c>
      <c r="CU14" s="509"/>
      <c r="CV14" s="509"/>
      <c r="CW14" s="509"/>
      <c r="CX14" s="509"/>
      <c r="CY14" s="509"/>
      <c r="CZ14" s="509"/>
      <c r="DA14" s="510"/>
      <c r="DB14" s="508" t="s">
        <v>127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143</v>
      </c>
      <c r="N15" s="502"/>
      <c r="O15" s="502"/>
      <c r="P15" s="502"/>
      <c r="Q15" s="503"/>
      <c r="R15" s="494">
        <v>4770</v>
      </c>
      <c r="S15" s="495"/>
      <c r="T15" s="495"/>
      <c r="U15" s="495"/>
      <c r="V15" s="496"/>
      <c r="W15" s="426" t="s">
        <v>144</v>
      </c>
      <c r="X15" s="427"/>
      <c r="Y15" s="427"/>
      <c r="Z15" s="427"/>
      <c r="AA15" s="427"/>
      <c r="AB15" s="417"/>
      <c r="AC15" s="461">
        <v>623</v>
      </c>
      <c r="AD15" s="462"/>
      <c r="AE15" s="462"/>
      <c r="AF15" s="462"/>
      <c r="AG15" s="504"/>
      <c r="AH15" s="461">
        <v>649</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764509</v>
      </c>
      <c r="BO15" s="374"/>
      <c r="BP15" s="374"/>
      <c r="BQ15" s="374"/>
      <c r="BR15" s="374"/>
      <c r="BS15" s="374"/>
      <c r="BT15" s="374"/>
      <c r="BU15" s="375"/>
      <c r="BV15" s="373">
        <v>799059</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24.1</v>
      </c>
      <c r="AD16" s="498"/>
      <c r="AE16" s="498"/>
      <c r="AF16" s="498"/>
      <c r="AG16" s="499"/>
      <c r="AH16" s="497">
        <v>23.7</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3329398</v>
      </c>
      <c r="BO16" s="411"/>
      <c r="BP16" s="411"/>
      <c r="BQ16" s="411"/>
      <c r="BR16" s="411"/>
      <c r="BS16" s="411"/>
      <c r="BT16" s="411"/>
      <c r="BU16" s="412"/>
      <c r="BV16" s="410">
        <v>3034718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150</v>
      </c>
      <c r="N17" s="522"/>
      <c r="O17" s="522"/>
      <c r="P17" s="522"/>
      <c r="Q17" s="523"/>
      <c r="R17" s="516" t="s">
        <v>151</v>
      </c>
      <c r="S17" s="517"/>
      <c r="T17" s="517"/>
      <c r="U17" s="517"/>
      <c r="V17" s="518"/>
      <c r="W17" s="426" t="s">
        <v>152</v>
      </c>
      <c r="X17" s="427"/>
      <c r="Y17" s="427"/>
      <c r="Z17" s="427"/>
      <c r="AA17" s="427"/>
      <c r="AB17" s="417"/>
      <c r="AC17" s="461">
        <v>1154</v>
      </c>
      <c r="AD17" s="462"/>
      <c r="AE17" s="462"/>
      <c r="AF17" s="462"/>
      <c r="AG17" s="504"/>
      <c r="AH17" s="461">
        <v>1252</v>
      </c>
      <c r="AI17" s="462"/>
      <c r="AJ17" s="462"/>
      <c r="AK17" s="462"/>
      <c r="AL17" s="463"/>
      <c r="AM17" s="439"/>
      <c r="AN17" s="440"/>
      <c r="AO17" s="440"/>
      <c r="AP17" s="440"/>
      <c r="AQ17" s="440"/>
      <c r="AR17" s="440"/>
      <c r="AS17" s="440"/>
      <c r="AT17" s="441"/>
      <c r="AU17" s="442"/>
      <c r="AV17" s="443"/>
      <c r="AW17" s="443"/>
      <c r="AX17" s="443"/>
      <c r="AY17" s="444" t="s">
        <v>153</v>
      </c>
      <c r="AZ17" s="445"/>
      <c r="BA17" s="445"/>
      <c r="BB17" s="445"/>
      <c r="BC17" s="445"/>
      <c r="BD17" s="445"/>
      <c r="BE17" s="445"/>
      <c r="BF17" s="445"/>
      <c r="BG17" s="445"/>
      <c r="BH17" s="445"/>
      <c r="BI17" s="445"/>
      <c r="BJ17" s="445"/>
      <c r="BK17" s="445"/>
      <c r="BL17" s="445"/>
      <c r="BM17" s="446"/>
      <c r="BN17" s="410">
        <v>966101</v>
      </c>
      <c r="BO17" s="411"/>
      <c r="BP17" s="411"/>
      <c r="BQ17" s="411"/>
      <c r="BR17" s="411"/>
      <c r="BS17" s="411"/>
      <c r="BT17" s="411"/>
      <c r="BU17" s="412"/>
      <c r="BV17" s="410">
        <v>1008925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154</v>
      </c>
      <c r="C18" s="453"/>
      <c r="D18" s="453"/>
      <c r="E18" s="533"/>
      <c r="F18" s="533"/>
      <c r="G18" s="533"/>
      <c r="H18" s="533"/>
      <c r="I18" s="533"/>
      <c r="J18" s="533"/>
      <c r="K18" s="533"/>
      <c r="L18" s="534">
        <v>404.94</v>
      </c>
      <c r="M18" s="534"/>
      <c r="N18" s="534"/>
      <c r="O18" s="534"/>
      <c r="P18" s="534"/>
      <c r="Q18" s="534"/>
      <c r="R18" s="535"/>
      <c r="S18" s="535"/>
      <c r="T18" s="535"/>
      <c r="U18" s="535"/>
      <c r="V18" s="536"/>
      <c r="W18" s="428"/>
      <c r="X18" s="429"/>
      <c r="Y18" s="429"/>
      <c r="Z18" s="429"/>
      <c r="AA18" s="429"/>
      <c r="AB18" s="420"/>
      <c r="AC18" s="537">
        <v>44.6</v>
      </c>
      <c r="AD18" s="538"/>
      <c r="AE18" s="538"/>
      <c r="AF18" s="538"/>
      <c r="AG18" s="539"/>
      <c r="AH18" s="537">
        <v>45.7</v>
      </c>
      <c r="AI18" s="538"/>
      <c r="AJ18" s="538"/>
      <c r="AK18" s="538"/>
      <c r="AL18" s="540"/>
      <c r="AM18" s="439"/>
      <c r="AN18" s="440"/>
      <c r="AO18" s="440"/>
      <c r="AP18" s="440"/>
      <c r="AQ18" s="440"/>
      <c r="AR18" s="440"/>
      <c r="AS18" s="440"/>
      <c r="AT18" s="441"/>
      <c r="AU18" s="442"/>
      <c r="AV18" s="443"/>
      <c r="AW18" s="443"/>
      <c r="AX18" s="443"/>
      <c r="AY18" s="444" t="s">
        <v>155</v>
      </c>
      <c r="AZ18" s="445"/>
      <c r="BA18" s="445"/>
      <c r="BB18" s="445"/>
      <c r="BC18" s="445"/>
      <c r="BD18" s="445"/>
      <c r="BE18" s="445"/>
      <c r="BF18" s="445"/>
      <c r="BG18" s="445"/>
      <c r="BH18" s="445"/>
      <c r="BI18" s="445"/>
      <c r="BJ18" s="445"/>
      <c r="BK18" s="445"/>
      <c r="BL18" s="445"/>
      <c r="BM18" s="446"/>
      <c r="BN18" s="410">
        <v>2822154</v>
      </c>
      <c r="BO18" s="411"/>
      <c r="BP18" s="411"/>
      <c r="BQ18" s="411"/>
      <c r="BR18" s="411"/>
      <c r="BS18" s="411"/>
      <c r="BT18" s="411"/>
      <c r="BU18" s="412"/>
      <c r="BV18" s="410">
        <v>2697093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156</v>
      </c>
      <c r="C19" s="453"/>
      <c r="D19" s="453"/>
      <c r="E19" s="533"/>
      <c r="F19" s="533"/>
      <c r="G19" s="533"/>
      <c r="H19" s="533"/>
      <c r="I19" s="533"/>
      <c r="J19" s="533"/>
      <c r="K19" s="533"/>
      <c r="L19" s="541">
        <v>12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157</v>
      </c>
      <c r="AZ19" s="445"/>
      <c r="BA19" s="445"/>
      <c r="BB19" s="445"/>
      <c r="BC19" s="445"/>
      <c r="BD19" s="445"/>
      <c r="BE19" s="445"/>
      <c r="BF19" s="445"/>
      <c r="BG19" s="445"/>
      <c r="BH19" s="445"/>
      <c r="BI19" s="445"/>
      <c r="BJ19" s="445"/>
      <c r="BK19" s="445"/>
      <c r="BL19" s="445"/>
      <c r="BM19" s="446"/>
      <c r="BN19" s="410">
        <v>4554984</v>
      </c>
      <c r="BO19" s="411"/>
      <c r="BP19" s="411"/>
      <c r="BQ19" s="411"/>
      <c r="BR19" s="411"/>
      <c r="BS19" s="411"/>
      <c r="BT19" s="411"/>
      <c r="BU19" s="412"/>
      <c r="BV19" s="410">
        <v>3966796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158</v>
      </c>
      <c r="C20" s="453"/>
      <c r="D20" s="453"/>
      <c r="E20" s="533"/>
      <c r="F20" s="533"/>
      <c r="G20" s="533"/>
      <c r="H20" s="533"/>
      <c r="I20" s="533"/>
      <c r="J20" s="533"/>
      <c r="K20" s="533"/>
      <c r="L20" s="541">
        <v>2266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160</v>
      </c>
      <c r="C22" s="554"/>
      <c r="D22" s="555"/>
      <c r="E22" s="422" t="s">
        <v>1</v>
      </c>
      <c r="F22" s="427"/>
      <c r="G22" s="427"/>
      <c r="H22" s="427"/>
      <c r="I22" s="427"/>
      <c r="J22" s="427"/>
      <c r="K22" s="417"/>
      <c r="L22" s="422" t="s">
        <v>161</v>
      </c>
      <c r="M22" s="427"/>
      <c r="N22" s="427"/>
      <c r="O22" s="427"/>
      <c r="P22" s="417"/>
      <c r="Q22" s="585" t="s">
        <v>162</v>
      </c>
      <c r="R22" s="586"/>
      <c r="S22" s="586"/>
      <c r="T22" s="586"/>
      <c r="U22" s="586"/>
      <c r="V22" s="587"/>
      <c r="W22" s="553" t="s">
        <v>163</v>
      </c>
      <c r="X22" s="554"/>
      <c r="Y22" s="555"/>
      <c r="Z22" s="422" t="s">
        <v>1</v>
      </c>
      <c r="AA22" s="427"/>
      <c r="AB22" s="427"/>
      <c r="AC22" s="427"/>
      <c r="AD22" s="427"/>
      <c r="AE22" s="427"/>
      <c r="AF22" s="427"/>
      <c r="AG22" s="417"/>
      <c r="AH22" s="591" t="s">
        <v>164</v>
      </c>
      <c r="AI22" s="427"/>
      <c r="AJ22" s="427"/>
      <c r="AK22" s="427"/>
      <c r="AL22" s="417"/>
      <c r="AM22" s="591" t="s">
        <v>165</v>
      </c>
      <c r="AN22" s="592"/>
      <c r="AO22" s="592"/>
      <c r="AP22" s="592"/>
      <c r="AQ22" s="592"/>
      <c r="AR22" s="593"/>
      <c r="AS22" s="585" t="s">
        <v>162</v>
      </c>
      <c r="AT22" s="586"/>
      <c r="AU22" s="586"/>
      <c r="AV22" s="586"/>
      <c r="AW22" s="586"/>
      <c r="AX22" s="597"/>
      <c r="AY22" s="370" t="s">
        <v>166</v>
      </c>
      <c r="AZ22" s="371"/>
      <c r="BA22" s="371"/>
      <c r="BB22" s="371"/>
      <c r="BC22" s="371"/>
      <c r="BD22" s="371"/>
      <c r="BE22" s="371"/>
      <c r="BF22" s="371"/>
      <c r="BG22" s="371"/>
      <c r="BH22" s="371"/>
      <c r="BI22" s="371"/>
      <c r="BJ22" s="371"/>
      <c r="BK22" s="371"/>
      <c r="BL22" s="371"/>
      <c r="BM22" s="372"/>
      <c r="BN22" s="373">
        <v>6560147</v>
      </c>
      <c r="BO22" s="374"/>
      <c r="BP22" s="374"/>
      <c r="BQ22" s="374"/>
      <c r="BR22" s="374"/>
      <c r="BS22" s="374"/>
      <c r="BT22" s="374"/>
      <c r="BU22" s="375"/>
      <c r="BV22" s="373">
        <v>6824791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167</v>
      </c>
      <c r="AZ23" s="445"/>
      <c r="BA23" s="445"/>
      <c r="BB23" s="445"/>
      <c r="BC23" s="445"/>
      <c r="BD23" s="445"/>
      <c r="BE23" s="445"/>
      <c r="BF23" s="445"/>
      <c r="BG23" s="445"/>
      <c r="BH23" s="445"/>
      <c r="BI23" s="445"/>
      <c r="BJ23" s="445"/>
      <c r="BK23" s="445"/>
      <c r="BL23" s="445"/>
      <c r="BM23" s="446"/>
      <c r="BN23" s="410">
        <v>6520609</v>
      </c>
      <c r="BO23" s="411"/>
      <c r="BP23" s="411"/>
      <c r="BQ23" s="411"/>
      <c r="BR23" s="411"/>
      <c r="BS23" s="411"/>
      <c r="BT23" s="411"/>
      <c r="BU23" s="412"/>
      <c r="BV23" s="410">
        <v>6781741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168</v>
      </c>
      <c r="F24" s="440"/>
      <c r="G24" s="440"/>
      <c r="H24" s="440"/>
      <c r="I24" s="440"/>
      <c r="J24" s="440"/>
      <c r="K24" s="441"/>
      <c r="L24" s="461">
        <v>1</v>
      </c>
      <c r="M24" s="462"/>
      <c r="N24" s="462"/>
      <c r="O24" s="462"/>
      <c r="P24" s="504"/>
      <c r="Q24" s="461">
        <v>7500</v>
      </c>
      <c r="R24" s="462"/>
      <c r="S24" s="462"/>
      <c r="T24" s="462"/>
      <c r="U24" s="462"/>
      <c r="V24" s="504"/>
      <c r="W24" s="556"/>
      <c r="X24" s="557"/>
      <c r="Y24" s="558"/>
      <c r="Z24" s="460" t="s">
        <v>169</v>
      </c>
      <c r="AA24" s="440"/>
      <c r="AB24" s="440"/>
      <c r="AC24" s="440"/>
      <c r="AD24" s="440"/>
      <c r="AE24" s="440"/>
      <c r="AF24" s="440"/>
      <c r="AG24" s="441"/>
      <c r="AH24" s="461">
        <v>111</v>
      </c>
      <c r="AI24" s="462"/>
      <c r="AJ24" s="462"/>
      <c r="AK24" s="462"/>
      <c r="AL24" s="504"/>
      <c r="AM24" s="461">
        <v>323565</v>
      </c>
      <c r="AN24" s="462"/>
      <c r="AO24" s="462"/>
      <c r="AP24" s="462"/>
      <c r="AQ24" s="462"/>
      <c r="AR24" s="504"/>
      <c r="AS24" s="461">
        <v>2915</v>
      </c>
      <c r="AT24" s="462"/>
      <c r="AU24" s="462"/>
      <c r="AV24" s="462"/>
      <c r="AW24" s="462"/>
      <c r="AX24" s="463"/>
      <c r="AY24" s="526" t="s">
        <v>170</v>
      </c>
      <c r="AZ24" s="527"/>
      <c r="BA24" s="527"/>
      <c r="BB24" s="527"/>
      <c r="BC24" s="527"/>
      <c r="BD24" s="527"/>
      <c r="BE24" s="527"/>
      <c r="BF24" s="527"/>
      <c r="BG24" s="527"/>
      <c r="BH24" s="527"/>
      <c r="BI24" s="527"/>
      <c r="BJ24" s="527"/>
      <c r="BK24" s="527"/>
      <c r="BL24" s="527"/>
      <c r="BM24" s="528"/>
      <c r="BN24" s="410">
        <v>4674225</v>
      </c>
      <c r="BO24" s="411"/>
      <c r="BP24" s="411"/>
      <c r="BQ24" s="411"/>
      <c r="BR24" s="411"/>
      <c r="BS24" s="411"/>
      <c r="BT24" s="411"/>
      <c r="BU24" s="412"/>
      <c r="BV24" s="410">
        <v>4839320</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171</v>
      </c>
      <c r="F25" s="440"/>
      <c r="G25" s="440"/>
      <c r="H25" s="440"/>
      <c r="I25" s="440"/>
      <c r="J25" s="440"/>
      <c r="K25" s="441"/>
      <c r="L25" s="461">
        <v>1</v>
      </c>
      <c r="M25" s="462"/>
      <c r="N25" s="462"/>
      <c r="O25" s="462"/>
      <c r="P25" s="504"/>
      <c r="Q25" s="461">
        <v>6050</v>
      </c>
      <c r="R25" s="462"/>
      <c r="S25" s="462"/>
      <c r="T25" s="462"/>
      <c r="U25" s="462"/>
      <c r="V25" s="504"/>
      <c r="W25" s="556"/>
      <c r="X25" s="557"/>
      <c r="Y25" s="558"/>
      <c r="Z25" s="460" t="s">
        <v>172</v>
      </c>
      <c r="AA25" s="440"/>
      <c r="AB25" s="440"/>
      <c r="AC25" s="440"/>
      <c r="AD25" s="440"/>
      <c r="AE25" s="440"/>
      <c r="AF25" s="440"/>
      <c r="AG25" s="441"/>
      <c r="AH25" s="461" t="s">
        <v>173</v>
      </c>
      <c r="AI25" s="462"/>
      <c r="AJ25" s="462"/>
      <c r="AK25" s="462"/>
      <c r="AL25" s="504"/>
      <c r="AM25" s="461" t="s">
        <v>174</v>
      </c>
      <c r="AN25" s="462"/>
      <c r="AO25" s="462"/>
      <c r="AP25" s="462"/>
      <c r="AQ25" s="462"/>
      <c r="AR25" s="504"/>
      <c r="AS25" s="461" t="s">
        <v>127</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3816</v>
      </c>
      <c r="BO25" s="374"/>
      <c r="BP25" s="374"/>
      <c r="BQ25" s="374"/>
      <c r="BR25" s="374"/>
      <c r="BS25" s="374"/>
      <c r="BT25" s="374"/>
      <c r="BU25" s="375"/>
      <c r="BV25" s="373">
        <v>5074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5400</v>
      </c>
      <c r="R26" s="462"/>
      <c r="S26" s="462"/>
      <c r="T26" s="462"/>
      <c r="U26" s="462"/>
      <c r="V26" s="504"/>
      <c r="W26" s="556"/>
      <c r="X26" s="557"/>
      <c r="Y26" s="558"/>
      <c r="Z26" s="460" t="s">
        <v>177</v>
      </c>
      <c r="AA26" s="562"/>
      <c r="AB26" s="562"/>
      <c r="AC26" s="562"/>
      <c r="AD26" s="562"/>
      <c r="AE26" s="562"/>
      <c r="AF26" s="562"/>
      <c r="AG26" s="563"/>
      <c r="AH26" s="461">
        <v>1</v>
      </c>
      <c r="AI26" s="462"/>
      <c r="AJ26" s="462"/>
      <c r="AK26" s="462"/>
      <c r="AL26" s="504"/>
      <c r="AM26" s="461" t="s">
        <v>178</v>
      </c>
      <c r="AN26" s="462"/>
      <c r="AO26" s="462"/>
      <c r="AP26" s="462"/>
      <c r="AQ26" s="462"/>
      <c r="AR26" s="504"/>
      <c r="AS26" s="461" t="s">
        <v>179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173</v>
      </c>
      <c r="BO26" s="411"/>
      <c r="BP26" s="411"/>
      <c r="BQ26" s="411"/>
      <c r="BR26" s="411"/>
      <c r="BS26" s="411"/>
      <c r="BT26" s="411"/>
      <c r="BU26" s="412"/>
      <c r="BV26" s="410" t="s">
        <v>127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2750</v>
      </c>
      <c r="R27" s="462"/>
      <c r="S27" s="462"/>
      <c r="T27" s="462"/>
      <c r="U27" s="462"/>
      <c r="V27" s="504"/>
      <c r="W27" s="556"/>
      <c r="X27" s="557"/>
      <c r="Y27" s="558"/>
      <c r="Z27" s="460" t="s">
        <v>182</v>
      </c>
      <c r="AA27" s="440"/>
      <c r="AB27" s="440"/>
      <c r="AC27" s="440"/>
      <c r="AD27" s="440"/>
      <c r="AE27" s="440"/>
      <c r="AF27" s="440"/>
      <c r="AG27" s="441"/>
      <c r="AH27" s="461" t="s">
        <v>174</v>
      </c>
      <c r="AI27" s="462"/>
      <c r="AJ27" s="462"/>
      <c r="AK27" s="462"/>
      <c r="AL27" s="504"/>
      <c r="AM27" s="461" t="s">
        <v>174</v>
      </c>
      <c r="AN27" s="462"/>
      <c r="AO27" s="462"/>
      <c r="AP27" s="462"/>
      <c r="AQ27" s="462"/>
      <c r="AR27" s="504"/>
      <c r="AS27" s="461" t="s">
        <v>127</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128408</v>
      </c>
      <c r="BO27" s="530"/>
      <c r="BP27" s="530"/>
      <c r="BQ27" s="530"/>
      <c r="BR27" s="530"/>
      <c r="BS27" s="530"/>
      <c r="BT27" s="530"/>
      <c r="BU27" s="531"/>
      <c r="BV27" s="529">
        <v>128400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2250</v>
      </c>
      <c r="R28" s="462"/>
      <c r="S28" s="462"/>
      <c r="T28" s="462"/>
      <c r="U28" s="462"/>
      <c r="V28" s="504"/>
      <c r="W28" s="556"/>
      <c r="X28" s="557"/>
      <c r="Y28" s="558"/>
      <c r="Z28" s="460" t="s">
        <v>185</v>
      </c>
      <c r="AA28" s="440"/>
      <c r="AB28" s="440"/>
      <c r="AC28" s="440"/>
      <c r="AD28" s="440"/>
      <c r="AE28" s="440"/>
      <c r="AF28" s="440"/>
      <c r="AG28" s="441"/>
      <c r="AH28" s="461" t="s">
        <v>174</v>
      </c>
      <c r="AI28" s="462"/>
      <c r="AJ28" s="462"/>
      <c r="AK28" s="462"/>
      <c r="AL28" s="504"/>
      <c r="AM28" s="461" t="s">
        <v>127</v>
      </c>
      <c r="AN28" s="462"/>
      <c r="AO28" s="462"/>
      <c r="AP28" s="462"/>
      <c r="AQ28" s="462"/>
      <c r="AR28" s="504"/>
      <c r="AS28" s="461" t="s">
        <v>127</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2733970</v>
      </c>
      <c r="BO28" s="374"/>
      <c r="BP28" s="374"/>
      <c r="BQ28" s="374"/>
      <c r="BR28" s="374"/>
      <c r="BS28" s="374"/>
      <c r="BT28" s="374"/>
      <c r="BU28" s="375"/>
      <c r="BV28" s="373">
        <v>2369162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8</v>
      </c>
      <c r="M29" s="462"/>
      <c r="N29" s="462"/>
      <c r="O29" s="462"/>
      <c r="P29" s="504"/>
      <c r="Q29" s="461">
        <v>1850</v>
      </c>
      <c r="R29" s="462"/>
      <c r="S29" s="462"/>
      <c r="T29" s="462"/>
      <c r="U29" s="462"/>
      <c r="V29" s="504"/>
      <c r="W29" s="559"/>
      <c r="X29" s="560"/>
      <c r="Y29" s="561"/>
      <c r="Z29" s="460" t="s">
        <v>188</v>
      </c>
      <c r="AA29" s="440"/>
      <c r="AB29" s="440"/>
      <c r="AC29" s="440"/>
      <c r="AD29" s="440"/>
      <c r="AE29" s="440"/>
      <c r="AF29" s="440"/>
      <c r="AG29" s="441"/>
      <c r="AH29" s="461">
        <v>111</v>
      </c>
      <c r="AI29" s="462"/>
      <c r="AJ29" s="462"/>
      <c r="AK29" s="462"/>
      <c r="AL29" s="504"/>
      <c r="AM29" s="461">
        <v>323565</v>
      </c>
      <c r="AN29" s="462"/>
      <c r="AO29" s="462"/>
      <c r="AP29" s="462"/>
      <c r="AQ29" s="462"/>
      <c r="AR29" s="504"/>
      <c r="AS29" s="461">
        <v>2915</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262276</v>
      </c>
      <c r="BO29" s="411"/>
      <c r="BP29" s="411"/>
      <c r="BQ29" s="411"/>
      <c r="BR29" s="411"/>
      <c r="BS29" s="411"/>
      <c r="BT29" s="411"/>
      <c r="BU29" s="412"/>
      <c r="BV29" s="410">
        <v>261604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97.3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2392863</v>
      </c>
      <c r="BO30" s="530"/>
      <c r="BP30" s="530"/>
      <c r="BQ30" s="530"/>
      <c r="BR30" s="530"/>
      <c r="BS30" s="530"/>
      <c r="BT30" s="530"/>
      <c r="BU30" s="531"/>
      <c r="BV30" s="529">
        <v>2383256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197</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遠軽地区広域組合</v>
      </c>
      <c r="BZ34" s="601"/>
      <c r="CA34" s="601"/>
      <c r="CB34" s="601"/>
      <c r="CC34" s="601"/>
      <c r="CD34" s="601"/>
      <c r="CE34" s="601"/>
      <c r="CF34" s="601"/>
      <c r="CG34" s="601"/>
      <c r="CH34" s="601"/>
      <c r="CI34" s="601"/>
      <c r="CJ34" s="601"/>
      <c r="CK34" s="601"/>
      <c r="CL34" s="601"/>
      <c r="CM34" s="601"/>
      <c r="CN34" s="178"/>
      <c r="CO34" s="600">
        <f>IF(CQ34="","",MAX(C34:D43,U34:V43,AM34:AN43,BE34:BF43,BW34:BX43)+1)</f>
        <v>10</v>
      </c>
      <c r="CP34" s="600"/>
      <c r="CQ34" s="601" t="str">
        <f>IF('各会計、関係団体の財政状況及び健全化判断比率'!BS7="","",'各会計、関係団体の財政状況及び健全化判断比率'!BS7)</f>
        <v>株式会社 ドリームフロンティア</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公共下水道特別会計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網走地方教育研修センター組合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abSelected="1"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226</v>
      </c>
      <c r="C5" s="616"/>
      <c r="D5" s="616"/>
      <c r="E5" s="616"/>
      <c r="F5" s="616"/>
      <c r="G5" s="616"/>
      <c r="H5" s="616"/>
      <c r="I5" s="616"/>
      <c r="J5" s="616"/>
      <c r="K5" s="616"/>
      <c r="L5" s="616"/>
      <c r="M5" s="616"/>
      <c r="N5" s="616"/>
      <c r="O5" s="616"/>
      <c r="P5" s="616"/>
      <c r="Q5" s="617"/>
      <c r="R5" s="618">
        <v>719607</v>
      </c>
      <c r="S5" s="619"/>
      <c r="T5" s="619"/>
      <c r="U5" s="619"/>
      <c r="V5" s="619"/>
      <c r="W5" s="619"/>
      <c r="X5" s="619"/>
      <c r="Y5" s="620"/>
      <c r="Z5" s="621">
        <v>10.5</v>
      </c>
      <c r="AA5" s="621"/>
      <c r="AB5" s="621"/>
      <c r="AC5" s="621"/>
      <c r="AD5" s="622">
        <v>719607</v>
      </c>
      <c r="AE5" s="622"/>
      <c r="AF5" s="622"/>
      <c r="AG5" s="622"/>
      <c r="AH5" s="622"/>
      <c r="AI5" s="622"/>
      <c r="AJ5" s="622"/>
      <c r="AK5" s="622"/>
      <c r="AL5" s="623">
        <v>20.100000000000001</v>
      </c>
      <c r="AM5" s="624"/>
      <c r="AN5" s="624"/>
      <c r="AO5" s="625"/>
      <c r="AP5" s="615" t="s">
        <v>227</v>
      </c>
      <c r="AQ5" s="616"/>
      <c r="AR5" s="616"/>
      <c r="AS5" s="616"/>
      <c r="AT5" s="616"/>
      <c r="AU5" s="616"/>
      <c r="AV5" s="616"/>
      <c r="AW5" s="616"/>
      <c r="AX5" s="616"/>
      <c r="AY5" s="616"/>
      <c r="AZ5" s="616"/>
      <c r="BA5" s="616"/>
      <c r="BB5" s="616"/>
      <c r="BC5" s="616"/>
      <c r="BD5" s="616"/>
      <c r="BE5" s="616"/>
      <c r="BF5" s="617"/>
      <c r="BG5" s="629">
        <v>719607</v>
      </c>
      <c r="BH5" s="630"/>
      <c r="BI5" s="630"/>
      <c r="BJ5" s="630"/>
      <c r="BK5" s="630"/>
      <c r="BL5" s="630"/>
      <c r="BM5" s="630"/>
      <c r="BN5" s="631"/>
      <c r="BO5" s="632">
        <v>100</v>
      </c>
      <c r="BP5" s="632"/>
      <c r="BQ5" s="632"/>
      <c r="BR5" s="632"/>
      <c r="BS5" s="633">
        <v>11059</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102844</v>
      </c>
      <c r="S6" s="630"/>
      <c r="T6" s="630"/>
      <c r="U6" s="630"/>
      <c r="V6" s="630"/>
      <c r="W6" s="630"/>
      <c r="X6" s="630"/>
      <c r="Y6" s="631"/>
      <c r="Z6" s="632">
        <v>1.5</v>
      </c>
      <c r="AA6" s="632"/>
      <c r="AB6" s="632"/>
      <c r="AC6" s="632"/>
      <c r="AD6" s="633">
        <v>102844</v>
      </c>
      <c r="AE6" s="633"/>
      <c r="AF6" s="633"/>
      <c r="AG6" s="633"/>
      <c r="AH6" s="633"/>
      <c r="AI6" s="633"/>
      <c r="AJ6" s="633"/>
      <c r="AK6" s="633"/>
      <c r="AL6" s="634">
        <v>2.9</v>
      </c>
      <c r="AM6" s="635"/>
      <c r="AN6" s="635"/>
      <c r="AO6" s="636"/>
      <c r="AP6" s="626" t="s">
        <v>232</v>
      </c>
      <c r="AQ6" s="627"/>
      <c r="AR6" s="627"/>
      <c r="AS6" s="627"/>
      <c r="AT6" s="627"/>
      <c r="AU6" s="627"/>
      <c r="AV6" s="627"/>
      <c r="AW6" s="627"/>
      <c r="AX6" s="627"/>
      <c r="AY6" s="627"/>
      <c r="AZ6" s="627"/>
      <c r="BA6" s="627"/>
      <c r="BB6" s="627"/>
      <c r="BC6" s="627"/>
      <c r="BD6" s="627"/>
      <c r="BE6" s="627"/>
      <c r="BF6" s="628"/>
      <c r="BG6" s="629">
        <v>719607</v>
      </c>
      <c r="BH6" s="630"/>
      <c r="BI6" s="630"/>
      <c r="BJ6" s="630"/>
      <c r="BK6" s="630"/>
      <c r="BL6" s="630"/>
      <c r="BM6" s="630"/>
      <c r="BN6" s="631"/>
      <c r="BO6" s="632">
        <v>100</v>
      </c>
      <c r="BP6" s="632"/>
      <c r="BQ6" s="632"/>
      <c r="BR6" s="632"/>
      <c r="BS6" s="633">
        <v>11059</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61907</v>
      </c>
      <c r="CS6" s="630"/>
      <c r="CT6" s="630"/>
      <c r="CU6" s="630"/>
      <c r="CV6" s="630"/>
      <c r="CW6" s="630"/>
      <c r="CX6" s="630"/>
      <c r="CY6" s="631"/>
      <c r="CZ6" s="623">
        <v>0.9</v>
      </c>
      <c r="DA6" s="624"/>
      <c r="DB6" s="624"/>
      <c r="DC6" s="643"/>
      <c r="DD6" s="638" t="s">
        <v>127</v>
      </c>
      <c r="DE6" s="630"/>
      <c r="DF6" s="630"/>
      <c r="DG6" s="630"/>
      <c r="DH6" s="630"/>
      <c r="DI6" s="630"/>
      <c r="DJ6" s="630"/>
      <c r="DK6" s="630"/>
      <c r="DL6" s="630"/>
      <c r="DM6" s="630"/>
      <c r="DN6" s="630"/>
      <c r="DO6" s="630"/>
      <c r="DP6" s="631"/>
      <c r="DQ6" s="638">
        <v>61907</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531</v>
      </c>
      <c r="S7" s="630"/>
      <c r="T7" s="630"/>
      <c r="U7" s="630"/>
      <c r="V7" s="630"/>
      <c r="W7" s="630"/>
      <c r="X7" s="630"/>
      <c r="Y7" s="631"/>
      <c r="Z7" s="632">
        <v>0</v>
      </c>
      <c r="AA7" s="632"/>
      <c r="AB7" s="632"/>
      <c r="AC7" s="632"/>
      <c r="AD7" s="633">
        <v>531</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351512</v>
      </c>
      <c r="BH7" s="630"/>
      <c r="BI7" s="630"/>
      <c r="BJ7" s="630"/>
      <c r="BK7" s="630"/>
      <c r="BL7" s="630"/>
      <c r="BM7" s="630"/>
      <c r="BN7" s="631"/>
      <c r="BO7" s="632">
        <v>48.8</v>
      </c>
      <c r="BP7" s="632"/>
      <c r="BQ7" s="632"/>
      <c r="BR7" s="632"/>
      <c r="BS7" s="633">
        <v>11059</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1334872</v>
      </c>
      <c r="CS7" s="630"/>
      <c r="CT7" s="630"/>
      <c r="CU7" s="630"/>
      <c r="CV7" s="630"/>
      <c r="CW7" s="630"/>
      <c r="CX7" s="630"/>
      <c r="CY7" s="631"/>
      <c r="CZ7" s="632">
        <v>20.100000000000001</v>
      </c>
      <c r="DA7" s="632"/>
      <c r="DB7" s="632"/>
      <c r="DC7" s="632"/>
      <c r="DD7" s="638">
        <v>401927</v>
      </c>
      <c r="DE7" s="630"/>
      <c r="DF7" s="630"/>
      <c r="DG7" s="630"/>
      <c r="DH7" s="630"/>
      <c r="DI7" s="630"/>
      <c r="DJ7" s="630"/>
      <c r="DK7" s="630"/>
      <c r="DL7" s="630"/>
      <c r="DM7" s="630"/>
      <c r="DN7" s="630"/>
      <c r="DO7" s="630"/>
      <c r="DP7" s="631"/>
      <c r="DQ7" s="638">
        <v>1172091</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2734</v>
      </c>
      <c r="S8" s="630"/>
      <c r="T8" s="630"/>
      <c r="U8" s="630"/>
      <c r="V8" s="630"/>
      <c r="W8" s="630"/>
      <c r="X8" s="630"/>
      <c r="Y8" s="631"/>
      <c r="Z8" s="632">
        <v>0</v>
      </c>
      <c r="AA8" s="632"/>
      <c r="AB8" s="632"/>
      <c r="AC8" s="632"/>
      <c r="AD8" s="633">
        <v>2734</v>
      </c>
      <c r="AE8" s="633"/>
      <c r="AF8" s="633"/>
      <c r="AG8" s="633"/>
      <c r="AH8" s="633"/>
      <c r="AI8" s="633"/>
      <c r="AJ8" s="633"/>
      <c r="AK8" s="633"/>
      <c r="AL8" s="634">
        <v>0.1</v>
      </c>
      <c r="AM8" s="635"/>
      <c r="AN8" s="635"/>
      <c r="AO8" s="636"/>
      <c r="AP8" s="626" t="s">
        <v>238</v>
      </c>
      <c r="AQ8" s="627"/>
      <c r="AR8" s="627"/>
      <c r="AS8" s="627"/>
      <c r="AT8" s="627"/>
      <c r="AU8" s="627"/>
      <c r="AV8" s="627"/>
      <c r="AW8" s="627"/>
      <c r="AX8" s="627"/>
      <c r="AY8" s="627"/>
      <c r="AZ8" s="627"/>
      <c r="BA8" s="627"/>
      <c r="BB8" s="627"/>
      <c r="BC8" s="627"/>
      <c r="BD8" s="627"/>
      <c r="BE8" s="627"/>
      <c r="BF8" s="628"/>
      <c r="BG8" s="629">
        <v>7462</v>
      </c>
      <c r="BH8" s="630"/>
      <c r="BI8" s="630"/>
      <c r="BJ8" s="630"/>
      <c r="BK8" s="630"/>
      <c r="BL8" s="630"/>
      <c r="BM8" s="630"/>
      <c r="BN8" s="631"/>
      <c r="BO8" s="632">
        <v>1</v>
      </c>
      <c r="BP8" s="632"/>
      <c r="BQ8" s="632"/>
      <c r="BR8" s="632"/>
      <c r="BS8" s="633" t="s">
        <v>127</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1177426</v>
      </c>
      <c r="CS8" s="630"/>
      <c r="CT8" s="630"/>
      <c r="CU8" s="630"/>
      <c r="CV8" s="630"/>
      <c r="CW8" s="630"/>
      <c r="CX8" s="630"/>
      <c r="CY8" s="631"/>
      <c r="CZ8" s="632">
        <v>17.7</v>
      </c>
      <c r="DA8" s="632"/>
      <c r="DB8" s="632"/>
      <c r="DC8" s="632"/>
      <c r="DD8" s="638">
        <v>67234</v>
      </c>
      <c r="DE8" s="630"/>
      <c r="DF8" s="630"/>
      <c r="DG8" s="630"/>
      <c r="DH8" s="630"/>
      <c r="DI8" s="630"/>
      <c r="DJ8" s="630"/>
      <c r="DK8" s="630"/>
      <c r="DL8" s="630"/>
      <c r="DM8" s="630"/>
      <c r="DN8" s="630"/>
      <c r="DO8" s="630"/>
      <c r="DP8" s="631"/>
      <c r="DQ8" s="638">
        <v>683950</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3338</v>
      </c>
      <c r="S9" s="630"/>
      <c r="T9" s="630"/>
      <c r="U9" s="630"/>
      <c r="V9" s="630"/>
      <c r="W9" s="630"/>
      <c r="X9" s="630"/>
      <c r="Y9" s="631"/>
      <c r="Z9" s="632">
        <v>0</v>
      </c>
      <c r="AA9" s="632"/>
      <c r="AB9" s="632"/>
      <c r="AC9" s="632"/>
      <c r="AD9" s="633">
        <v>3338</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297031</v>
      </c>
      <c r="BH9" s="630"/>
      <c r="BI9" s="630"/>
      <c r="BJ9" s="630"/>
      <c r="BK9" s="630"/>
      <c r="BL9" s="630"/>
      <c r="BM9" s="630"/>
      <c r="BN9" s="631"/>
      <c r="BO9" s="632">
        <v>41.3</v>
      </c>
      <c r="BP9" s="632"/>
      <c r="BQ9" s="632"/>
      <c r="BR9" s="632"/>
      <c r="BS9" s="633" t="s">
        <v>127</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532520</v>
      </c>
      <c r="CS9" s="630"/>
      <c r="CT9" s="630"/>
      <c r="CU9" s="630"/>
      <c r="CV9" s="630"/>
      <c r="CW9" s="630"/>
      <c r="CX9" s="630"/>
      <c r="CY9" s="631"/>
      <c r="CZ9" s="632">
        <v>8</v>
      </c>
      <c r="DA9" s="632"/>
      <c r="DB9" s="632"/>
      <c r="DC9" s="632"/>
      <c r="DD9" s="638">
        <v>30185</v>
      </c>
      <c r="DE9" s="630"/>
      <c r="DF9" s="630"/>
      <c r="DG9" s="630"/>
      <c r="DH9" s="630"/>
      <c r="DI9" s="630"/>
      <c r="DJ9" s="630"/>
      <c r="DK9" s="630"/>
      <c r="DL9" s="630"/>
      <c r="DM9" s="630"/>
      <c r="DN9" s="630"/>
      <c r="DO9" s="630"/>
      <c r="DP9" s="631"/>
      <c r="DQ9" s="638">
        <v>392975</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127</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20178</v>
      </c>
      <c r="BH10" s="630"/>
      <c r="BI10" s="630"/>
      <c r="BJ10" s="630"/>
      <c r="BK10" s="630"/>
      <c r="BL10" s="630"/>
      <c r="BM10" s="630"/>
      <c r="BN10" s="631"/>
      <c r="BO10" s="632">
        <v>2.8</v>
      </c>
      <c r="BP10" s="632"/>
      <c r="BQ10" s="632"/>
      <c r="BR10" s="632"/>
      <c r="BS10" s="633">
        <v>3281</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t="s">
        <v>127</v>
      </c>
      <c r="CS10" s="630"/>
      <c r="CT10" s="630"/>
      <c r="CU10" s="630"/>
      <c r="CV10" s="630"/>
      <c r="CW10" s="630"/>
      <c r="CX10" s="630"/>
      <c r="CY10" s="631"/>
      <c r="CZ10" s="632" t="s">
        <v>127</v>
      </c>
      <c r="DA10" s="632"/>
      <c r="DB10" s="632"/>
      <c r="DC10" s="632"/>
      <c r="DD10" s="638" t="s">
        <v>127</v>
      </c>
      <c r="DE10" s="630"/>
      <c r="DF10" s="630"/>
      <c r="DG10" s="630"/>
      <c r="DH10" s="630"/>
      <c r="DI10" s="630"/>
      <c r="DJ10" s="630"/>
      <c r="DK10" s="630"/>
      <c r="DL10" s="630"/>
      <c r="DM10" s="630"/>
      <c r="DN10" s="630"/>
      <c r="DO10" s="630"/>
      <c r="DP10" s="631"/>
      <c r="DQ10" s="638" t="s">
        <v>127</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132476</v>
      </c>
      <c r="S11" s="630"/>
      <c r="T11" s="630"/>
      <c r="U11" s="630"/>
      <c r="V11" s="630"/>
      <c r="W11" s="630"/>
      <c r="X11" s="630"/>
      <c r="Y11" s="631"/>
      <c r="Z11" s="634">
        <v>1.9</v>
      </c>
      <c r="AA11" s="635"/>
      <c r="AB11" s="635"/>
      <c r="AC11" s="647"/>
      <c r="AD11" s="638">
        <v>132476</v>
      </c>
      <c r="AE11" s="630"/>
      <c r="AF11" s="630"/>
      <c r="AG11" s="630"/>
      <c r="AH11" s="630"/>
      <c r="AI11" s="630"/>
      <c r="AJ11" s="630"/>
      <c r="AK11" s="631"/>
      <c r="AL11" s="634">
        <v>3.7</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26841</v>
      </c>
      <c r="BH11" s="630"/>
      <c r="BI11" s="630"/>
      <c r="BJ11" s="630"/>
      <c r="BK11" s="630"/>
      <c r="BL11" s="630"/>
      <c r="BM11" s="630"/>
      <c r="BN11" s="631"/>
      <c r="BO11" s="632">
        <v>3.7</v>
      </c>
      <c r="BP11" s="632"/>
      <c r="BQ11" s="632"/>
      <c r="BR11" s="632"/>
      <c r="BS11" s="633">
        <v>7778</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1382868</v>
      </c>
      <c r="CS11" s="630"/>
      <c r="CT11" s="630"/>
      <c r="CU11" s="630"/>
      <c r="CV11" s="630"/>
      <c r="CW11" s="630"/>
      <c r="CX11" s="630"/>
      <c r="CY11" s="631"/>
      <c r="CZ11" s="632">
        <v>20.8</v>
      </c>
      <c r="DA11" s="632"/>
      <c r="DB11" s="632"/>
      <c r="DC11" s="632"/>
      <c r="DD11" s="638">
        <v>1125738</v>
      </c>
      <c r="DE11" s="630"/>
      <c r="DF11" s="630"/>
      <c r="DG11" s="630"/>
      <c r="DH11" s="630"/>
      <c r="DI11" s="630"/>
      <c r="DJ11" s="630"/>
      <c r="DK11" s="630"/>
      <c r="DL11" s="630"/>
      <c r="DM11" s="630"/>
      <c r="DN11" s="630"/>
      <c r="DO11" s="630"/>
      <c r="DP11" s="631"/>
      <c r="DQ11" s="638">
        <v>288026</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32" t="s">
        <v>127</v>
      </c>
      <c r="AA12" s="632"/>
      <c r="AB12" s="632"/>
      <c r="AC12" s="632"/>
      <c r="AD12" s="633" t="s">
        <v>127</v>
      </c>
      <c r="AE12" s="633"/>
      <c r="AF12" s="633"/>
      <c r="AG12" s="633"/>
      <c r="AH12" s="633"/>
      <c r="AI12" s="633"/>
      <c r="AJ12" s="633"/>
      <c r="AK12" s="633"/>
      <c r="AL12" s="634" t="s">
        <v>127</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310736</v>
      </c>
      <c r="BH12" s="630"/>
      <c r="BI12" s="630"/>
      <c r="BJ12" s="630"/>
      <c r="BK12" s="630"/>
      <c r="BL12" s="630"/>
      <c r="BM12" s="630"/>
      <c r="BN12" s="631"/>
      <c r="BO12" s="632">
        <v>43.2</v>
      </c>
      <c r="BP12" s="632"/>
      <c r="BQ12" s="632"/>
      <c r="BR12" s="632"/>
      <c r="BS12" s="633" t="s">
        <v>127</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211438</v>
      </c>
      <c r="CS12" s="630"/>
      <c r="CT12" s="630"/>
      <c r="CU12" s="630"/>
      <c r="CV12" s="630"/>
      <c r="CW12" s="630"/>
      <c r="CX12" s="630"/>
      <c r="CY12" s="631"/>
      <c r="CZ12" s="632">
        <v>3.2</v>
      </c>
      <c r="DA12" s="632"/>
      <c r="DB12" s="632"/>
      <c r="DC12" s="632"/>
      <c r="DD12" s="638">
        <v>7917</v>
      </c>
      <c r="DE12" s="630"/>
      <c r="DF12" s="630"/>
      <c r="DG12" s="630"/>
      <c r="DH12" s="630"/>
      <c r="DI12" s="630"/>
      <c r="DJ12" s="630"/>
      <c r="DK12" s="630"/>
      <c r="DL12" s="630"/>
      <c r="DM12" s="630"/>
      <c r="DN12" s="630"/>
      <c r="DO12" s="630"/>
      <c r="DP12" s="631"/>
      <c r="DQ12" s="638">
        <v>132485</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127</v>
      </c>
      <c r="AA13" s="632"/>
      <c r="AB13" s="632"/>
      <c r="AC13" s="632"/>
      <c r="AD13" s="633" t="s">
        <v>127</v>
      </c>
      <c r="AE13" s="633"/>
      <c r="AF13" s="633"/>
      <c r="AG13" s="633"/>
      <c r="AH13" s="633"/>
      <c r="AI13" s="633"/>
      <c r="AJ13" s="633"/>
      <c r="AK13" s="633"/>
      <c r="AL13" s="634" t="s">
        <v>127</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307026</v>
      </c>
      <c r="BH13" s="630"/>
      <c r="BI13" s="630"/>
      <c r="BJ13" s="630"/>
      <c r="BK13" s="630"/>
      <c r="BL13" s="630"/>
      <c r="BM13" s="630"/>
      <c r="BN13" s="631"/>
      <c r="BO13" s="632">
        <v>42.7</v>
      </c>
      <c r="BP13" s="632"/>
      <c r="BQ13" s="632"/>
      <c r="BR13" s="632"/>
      <c r="BS13" s="633" t="s">
        <v>127</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454875</v>
      </c>
      <c r="CS13" s="630"/>
      <c r="CT13" s="630"/>
      <c r="CU13" s="630"/>
      <c r="CV13" s="630"/>
      <c r="CW13" s="630"/>
      <c r="CX13" s="630"/>
      <c r="CY13" s="631"/>
      <c r="CZ13" s="632">
        <v>6.8</v>
      </c>
      <c r="DA13" s="632"/>
      <c r="DB13" s="632"/>
      <c r="DC13" s="632"/>
      <c r="DD13" s="638">
        <v>170792</v>
      </c>
      <c r="DE13" s="630"/>
      <c r="DF13" s="630"/>
      <c r="DG13" s="630"/>
      <c r="DH13" s="630"/>
      <c r="DI13" s="630"/>
      <c r="DJ13" s="630"/>
      <c r="DK13" s="630"/>
      <c r="DL13" s="630"/>
      <c r="DM13" s="630"/>
      <c r="DN13" s="630"/>
      <c r="DO13" s="630"/>
      <c r="DP13" s="631"/>
      <c r="DQ13" s="638">
        <v>286946</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32" t="s">
        <v>127</v>
      </c>
      <c r="AA14" s="632"/>
      <c r="AB14" s="632"/>
      <c r="AC14" s="632"/>
      <c r="AD14" s="633" t="s">
        <v>127</v>
      </c>
      <c r="AE14" s="633"/>
      <c r="AF14" s="633"/>
      <c r="AG14" s="633"/>
      <c r="AH14" s="633"/>
      <c r="AI14" s="633"/>
      <c r="AJ14" s="633"/>
      <c r="AK14" s="633"/>
      <c r="AL14" s="634" t="s">
        <v>127</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17474</v>
      </c>
      <c r="BH14" s="630"/>
      <c r="BI14" s="630"/>
      <c r="BJ14" s="630"/>
      <c r="BK14" s="630"/>
      <c r="BL14" s="630"/>
      <c r="BM14" s="630"/>
      <c r="BN14" s="631"/>
      <c r="BO14" s="632">
        <v>2.4</v>
      </c>
      <c r="BP14" s="632"/>
      <c r="BQ14" s="632"/>
      <c r="BR14" s="632"/>
      <c r="BS14" s="633" t="s">
        <v>127</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192142</v>
      </c>
      <c r="CS14" s="630"/>
      <c r="CT14" s="630"/>
      <c r="CU14" s="630"/>
      <c r="CV14" s="630"/>
      <c r="CW14" s="630"/>
      <c r="CX14" s="630"/>
      <c r="CY14" s="631"/>
      <c r="CZ14" s="632">
        <v>2.9</v>
      </c>
      <c r="DA14" s="632"/>
      <c r="DB14" s="632"/>
      <c r="DC14" s="632"/>
      <c r="DD14" s="638" t="s">
        <v>127</v>
      </c>
      <c r="DE14" s="630"/>
      <c r="DF14" s="630"/>
      <c r="DG14" s="630"/>
      <c r="DH14" s="630"/>
      <c r="DI14" s="630"/>
      <c r="DJ14" s="630"/>
      <c r="DK14" s="630"/>
      <c r="DL14" s="630"/>
      <c r="DM14" s="630"/>
      <c r="DN14" s="630"/>
      <c r="DO14" s="630"/>
      <c r="DP14" s="631"/>
      <c r="DQ14" s="638">
        <v>178442</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127</v>
      </c>
      <c r="AA15" s="632"/>
      <c r="AB15" s="632"/>
      <c r="AC15" s="632"/>
      <c r="AD15" s="633" t="s">
        <v>127</v>
      </c>
      <c r="AE15" s="633"/>
      <c r="AF15" s="633"/>
      <c r="AG15" s="633"/>
      <c r="AH15" s="633"/>
      <c r="AI15" s="633"/>
      <c r="AJ15" s="633"/>
      <c r="AK15" s="633"/>
      <c r="AL15" s="634" t="s">
        <v>127</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39885</v>
      </c>
      <c r="BH15" s="630"/>
      <c r="BI15" s="630"/>
      <c r="BJ15" s="630"/>
      <c r="BK15" s="630"/>
      <c r="BL15" s="630"/>
      <c r="BM15" s="630"/>
      <c r="BN15" s="631"/>
      <c r="BO15" s="632">
        <v>5.5</v>
      </c>
      <c r="BP15" s="632"/>
      <c r="BQ15" s="632"/>
      <c r="BR15" s="632"/>
      <c r="BS15" s="633" t="s">
        <v>127</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546942</v>
      </c>
      <c r="CS15" s="630"/>
      <c r="CT15" s="630"/>
      <c r="CU15" s="630"/>
      <c r="CV15" s="630"/>
      <c r="CW15" s="630"/>
      <c r="CX15" s="630"/>
      <c r="CY15" s="631"/>
      <c r="CZ15" s="632">
        <v>8.1999999999999993</v>
      </c>
      <c r="DA15" s="632"/>
      <c r="DB15" s="632"/>
      <c r="DC15" s="632"/>
      <c r="DD15" s="638">
        <v>93706</v>
      </c>
      <c r="DE15" s="630"/>
      <c r="DF15" s="630"/>
      <c r="DG15" s="630"/>
      <c r="DH15" s="630"/>
      <c r="DI15" s="630"/>
      <c r="DJ15" s="630"/>
      <c r="DK15" s="630"/>
      <c r="DL15" s="630"/>
      <c r="DM15" s="630"/>
      <c r="DN15" s="630"/>
      <c r="DO15" s="630"/>
      <c r="DP15" s="631"/>
      <c r="DQ15" s="638">
        <v>433120</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6550</v>
      </c>
      <c r="S16" s="630"/>
      <c r="T16" s="630"/>
      <c r="U16" s="630"/>
      <c r="V16" s="630"/>
      <c r="W16" s="630"/>
      <c r="X16" s="630"/>
      <c r="Y16" s="631"/>
      <c r="Z16" s="632">
        <v>0.1</v>
      </c>
      <c r="AA16" s="632"/>
      <c r="AB16" s="632"/>
      <c r="AC16" s="632"/>
      <c r="AD16" s="633">
        <v>6550</v>
      </c>
      <c r="AE16" s="633"/>
      <c r="AF16" s="633"/>
      <c r="AG16" s="633"/>
      <c r="AH16" s="633"/>
      <c r="AI16" s="633"/>
      <c r="AJ16" s="633"/>
      <c r="AK16" s="633"/>
      <c r="AL16" s="634">
        <v>0.2</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127</v>
      </c>
      <c r="CS16" s="630"/>
      <c r="CT16" s="630"/>
      <c r="CU16" s="630"/>
      <c r="CV16" s="630"/>
      <c r="CW16" s="630"/>
      <c r="CX16" s="630"/>
      <c r="CY16" s="631"/>
      <c r="CZ16" s="632" t="s">
        <v>127</v>
      </c>
      <c r="DA16" s="632"/>
      <c r="DB16" s="632"/>
      <c r="DC16" s="632"/>
      <c r="DD16" s="638" t="s">
        <v>127</v>
      </c>
      <c r="DE16" s="630"/>
      <c r="DF16" s="630"/>
      <c r="DG16" s="630"/>
      <c r="DH16" s="630"/>
      <c r="DI16" s="630"/>
      <c r="DJ16" s="630"/>
      <c r="DK16" s="630"/>
      <c r="DL16" s="630"/>
      <c r="DM16" s="630"/>
      <c r="DN16" s="630"/>
      <c r="DO16" s="630"/>
      <c r="DP16" s="631"/>
      <c r="DQ16" s="638" t="s">
        <v>127</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9109</v>
      </c>
      <c r="S17" s="630"/>
      <c r="T17" s="630"/>
      <c r="U17" s="630"/>
      <c r="V17" s="630"/>
      <c r="W17" s="630"/>
      <c r="X17" s="630"/>
      <c r="Y17" s="631"/>
      <c r="Z17" s="632">
        <v>0.1</v>
      </c>
      <c r="AA17" s="632"/>
      <c r="AB17" s="632"/>
      <c r="AC17" s="632"/>
      <c r="AD17" s="633">
        <v>9109</v>
      </c>
      <c r="AE17" s="633"/>
      <c r="AF17" s="633"/>
      <c r="AG17" s="633"/>
      <c r="AH17" s="633"/>
      <c r="AI17" s="633"/>
      <c r="AJ17" s="633"/>
      <c r="AK17" s="633"/>
      <c r="AL17" s="634">
        <v>0.3</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752037</v>
      </c>
      <c r="CS17" s="630"/>
      <c r="CT17" s="630"/>
      <c r="CU17" s="630"/>
      <c r="CV17" s="630"/>
      <c r="CW17" s="630"/>
      <c r="CX17" s="630"/>
      <c r="CY17" s="631"/>
      <c r="CZ17" s="632">
        <v>11.3</v>
      </c>
      <c r="DA17" s="632"/>
      <c r="DB17" s="632"/>
      <c r="DC17" s="632"/>
      <c r="DD17" s="638" t="s">
        <v>127</v>
      </c>
      <c r="DE17" s="630"/>
      <c r="DF17" s="630"/>
      <c r="DG17" s="630"/>
      <c r="DH17" s="630"/>
      <c r="DI17" s="630"/>
      <c r="DJ17" s="630"/>
      <c r="DK17" s="630"/>
      <c r="DL17" s="630"/>
      <c r="DM17" s="630"/>
      <c r="DN17" s="630"/>
      <c r="DO17" s="630"/>
      <c r="DP17" s="631"/>
      <c r="DQ17" s="638">
        <v>714190</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13685</v>
      </c>
      <c r="S18" s="630"/>
      <c r="T18" s="630"/>
      <c r="U18" s="630"/>
      <c r="V18" s="630"/>
      <c r="W18" s="630"/>
      <c r="X18" s="630"/>
      <c r="Y18" s="631"/>
      <c r="Z18" s="632">
        <v>0.2</v>
      </c>
      <c r="AA18" s="632"/>
      <c r="AB18" s="632"/>
      <c r="AC18" s="632"/>
      <c r="AD18" s="633">
        <v>13685</v>
      </c>
      <c r="AE18" s="633"/>
      <c r="AF18" s="633"/>
      <c r="AG18" s="633"/>
      <c r="AH18" s="633"/>
      <c r="AI18" s="633"/>
      <c r="AJ18" s="633"/>
      <c r="AK18" s="633"/>
      <c r="AL18" s="634">
        <v>0.40000000596046448</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127</v>
      </c>
      <c r="BP18" s="632"/>
      <c r="BQ18" s="632"/>
      <c r="BR18" s="632"/>
      <c r="BS18" s="633" t="s">
        <v>127</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1126</v>
      </c>
      <c r="S19" s="630"/>
      <c r="T19" s="630"/>
      <c r="U19" s="630"/>
      <c r="V19" s="630"/>
      <c r="W19" s="630"/>
      <c r="X19" s="630"/>
      <c r="Y19" s="631"/>
      <c r="Z19" s="632">
        <v>0</v>
      </c>
      <c r="AA19" s="632"/>
      <c r="AB19" s="632"/>
      <c r="AC19" s="632"/>
      <c r="AD19" s="633">
        <v>1126</v>
      </c>
      <c r="AE19" s="633"/>
      <c r="AF19" s="633"/>
      <c r="AG19" s="633"/>
      <c r="AH19" s="633"/>
      <c r="AI19" s="633"/>
      <c r="AJ19" s="633"/>
      <c r="AK19" s="633"/>
      <c r="AL19" s="634">
        <v>0</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t="s">
        <v>127</v>
      </c>
      <c r="BH19" s="630"/>
      <c r="BI19" s="630"/>
      <c r="BJ19" s="630"/>
      <c r="BK19" s="630"/>
      <c r="BL19" s="630"/>
      <c r="BM19" s="630"/>
      <c r="BN19" s="631"/>
      <c r="BO19" s="632" t="s">
        <v>127</v>
      </c>
      <c r="BP19" s="632"/>
      <c r="BQ19" s="632"/>
      <c r="BR19" s="632"/>
      <c r="BS19" s="633" t="s">
        <v>127</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127</v>
      </c>
      <c r="DA19" s="632"/>
      <c r="DB19" s="632"/>
      <c r="DC19" s="632"/>
      <c r="DD19" s="638" t="s">
        <v>127</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1820</v>
      </c>
      <c r="S20" s="630"/>
      <c r="T20" s="630"/>
      <c r="U20" s="630"/>
      <c r="V20" s="630"/>
      <c r="W20" s="630"/>
      <c r="X20" s="630"/>
      <c r="Y20" s="631"/>
      <c r="Z20" s="632">
        <v>0</v>
      </c>
      <c r="AA20" s="632"/>
      <c r="AB20" s="632"/>
      <c r="AC20" s="632"/>
      <c r="AD20" s="633">
        <v>1820</v>
      </c>
      <c r="AE20" s="633"/>
      <c r="AF20" s="633"/>
      <c r="AG20" s="633"/>
      <c r="AH20" s="633"/>
      <c r="AI20" s="633"/>
      <c r="AJ20" s="633"/>
      <c r="AK20" s="633"/>
      <c r="AL20" s="634">
        <v>0.1</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t="s">
        <v>127</v>
      </c>
      <c r="BH20" s="630"/>
      <c r="BI20" s="630"/>
      <c r="BJ20" s="630"/>
      <c r="BK20" s="630"/>
      <c r="BL20" s="630"/>
      <c r="BM20" s="630"/>
      <c r="BN20" s="631"/>
      <c r="BO20" s="632" t="s">
        <v>127</v>
      </c>
      <c r="BP20" s="632"/>
      <c r="BQ20" s="632"/>
      <c r="BR20" s="632"/>
      <c r="BS20" s="633" t="s">
        <v>127</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6647027</v>
      </c>
      <c r="CS20" s="630"/>
      <c r="CT20" s="630"/>
      <c r="CU20" s="630"/>
      <c r="CV20" s="630"/>
      <c r="CW20" s="630"/>
      <c r="CX20" s="630"/>
      <c r="CY20" s="631"/>
      <c r="CZ20" s="632">
        <v>100</v>
      </c>
      <c r="DA20" s="632"/>
      <c r="DB20" s="632"/>
      <c r="DC20" s="632"/>
      <c r="DD20" s="638">
        <v>1897499</v>
      </c>
      <c r="DE20" s="630"/>
      <c r="DF20" s="630"/>
      <c r="DG20" s="630"/>
      <c r="DH20" s="630"/>
      <c r="DI20" s="630"/>
      <c r="DJ20" s="630"/>
      <c r="DK20" s="630"/>
      <c r="DL20" s="630"/>
      <c r="DM20" s="630"/>
      <c r="DN20" s="630"/>
      <c r="DO20" s="630"/>
      <c r="DP20" s="631"/>
      <c r="DQ20" s="638">
        <v>4344132</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316</v>
      </c>
      <c r="S21" s="630"/>
      <c r="T21" s="630"/>
      <c r="U21" s="630"/>
      <c r="V21" s="630"/>
      <c r="W21" s="630"/>
      <c r="X21" s="630"/>
      <c r="Y21" s="631"/>
      <c r="Z21" s="632">
        <v>0</v>
      </c>
      <c r="AA21" s="632"/>
      <c r="AB21" s="632"/>
      <c r="AC21" s="632"/>
      <c r="AD21" s="633">
        <v>316</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127</v>
      </c>
      <c r="BH21" s="630"/>
      <c r="BI21" s="630"/>
      <c r="BJ21" s="630"/>
      <c r="BK21" s="630"/>
      <c r="BL21" s="630"/>
      <c r="BM21" s="630"/>
      <c r="BN21" s="631"/>
      <c r="BO21" s="632" t="s">
        <v>127</v>
      </c>
      <c r="BP21" s="632"/>
      <c r="BQ21" s="632"/>
      <c r="BR21" s="632"/>
      <c r="BS21" s="633" t="s">
        <v>127</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15">
      <c r="B22" s="665" t="s">
        <v>278</v>
      </c>
      <c r="C22" s="666"/>
      <c r="D22" s="666"/>
      <c r="E22" s="666"/>
      <c r="F22" s="666"/>
      <c r="G22" s="666"/>
      <c r="H22" s="666"/>
      <c r="I22" s="666"/>
      <c r="J22" s="666"/>
      <c r="K22" s="666"/>
      <c r="L22" s="666"/>
      <c r="M22" s="666"/>
      <c r="N22" s="666"/>
      <c r="O22" s="666"/>
      <c r="P22" s="666"/>
      <c r="Q22" s="667"/>
      <c r="R22" s="629">
        <v>10423</v>
      </c>
      <c r="S22" s="630"/>
      <c r="T22" s="630"/>
      <c r="U22" s="630"/>
      <c r="V22" s="630"/>
      <c r="W22" s="630"/>
      <c r="X22" s="630"/>
      <c r="Y22" s="631"/>
      <c r="Z22" s="632">
        <v>0.2</v>
      </c>
      <c r="AA22" s="632"/>
      <c r="AB22" s="632"/>
      <c r="AC22" s="632"/>
      <c r="AD22" s="633">
        <v>10423</v>
      </c>
      <c r="AE22" s="633"/>
      <c r="AF22" s="633"/>
      <c r="AG22" s="633"/>
      <c r="AH22" s="633"/>
      <c r="AI22" s="633"/>
      <c r="AJ22" s="633"/>
      <c r="AK22" s="633"/>
      <c r="AL22" s="634">
        <v>0.30000001192092896</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127</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2800516</v>
      </c>
      <c r="S23" s="630"/>
      <c r="T23" s="630"/>
      <c r="U23" s="630"/>
      <c r="V23" s="630"/>
      <c r="W23" s="630"/>
      <c r="X23" s="630"/>
      <c r="Y23" s="631"/>
      <c r="Z23" s="632">
        <v>40.799999999999997</v>
      </c>
      <c r="AA23" s="632"/>
      <c r="AB23" s="632"/>
      <c r="AC23" s="632"/>
      <c r="AD23" s="633">
        <v>2566131</v>
      </c>
      <c r="AE23" s="633"/>
      <c r="AF23" s="633"/>
      <c r="AG23" s="633"/>
      <c r="AH23" s="633"/>
      <c r="AI23" s="633"/>
      <c r="AJ23" s="633"/>
      <c r="AK23" s="633"/>
      <c r="AL23" s="634">
        <v>71.7</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127</v>
      </c>
      <c r="BH23" s="630"/>
      <c r="BI23" s="630"/>
      <c r="BJ23" s="630"/>
      <c r="BK23" s="630"/>
      <c r="BL23" s="630"/>
      <c r="BM23" s="630"/>
      <c r="BN23" s="631"/>
      <c r="BO23" s="632" t="s">
        <v>127</v>
      </c>
      <c r="BP23" s="632"/>
      <c r="BQ23" s="632"/>
      <c r="BR23" s="632"/>
      <c r="BS23" s="633" t="s">
        <v>127</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2" t="s">
        <v>286</v>
      </c>
      <c r="DM23" s="663"/>
      <c r="DN23" s="663"/>
      <c r="DO23" s="663"/>
      <c r="DP23" s="663"/>
      <c r="DQ23" s="663"/>
      <c r="DR23" s="663"/>
      <c r="DS23" s="663"/>
      <c r="DT23" s="663"/>
      <c r="DU23" s="663"/>
      <c r="DV23" s="664"/>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2566131</v>
      </c>
      <c r="S24" s="630"/>
      <c r="T24" s="630"/>
      <c r="U24" s="630"/>
      <c r="V24" s="630"/>
      <c r="W24" s="630"/>
      <c r="X24" s="630"/>
      <c r="Y24" s="631"/>
      <c r="Z24" s="632">
        <v>37.4</v>
      </c>
      <c r="AA24" s="632"/>
      <c r="AB24" s="632"/>
      <c r="AC24" s="632"/>
      <c r="AD24" s="633">
        <v>2566131</v>
      </c>
      <c r="AE24" s="633"/>
      <c r="AF24" s="633"/>
      <c r="AG24" s="633"/>
      <c r="AH24" s="633"/>
      <c r="AI24" s="633"/>
      <c r="AJ24" s="633"/>
      <c r="AK24" s="633"/>
      <c r="AL24" s="634">
        <v>71.7</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127</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2061340</v>
      </c>
      <c r="CS24" s="619"/>
      <c r="CT24" s="619"/>
      <c r="CU24" s="619"/>
      <c r="CV24" s="619"/>
      <c r="CW24" s="619"/>
      <c r="CX24" s="619"/>
      <c r="CY24" s="620"/>
      <c r="CZ24" s="623">
        <v>31</v>
      </c>
      <c r="DA24" s="624"/>
      <c r="DB24" s="624"/>
      <c r="DC24" s="643"/>
      <c r="DD24" s="668">
        <v>1664276</v>
      </c>
      <c r="DE24" s="619"/>
      <c r="DF24" s="619"/>
      <c r="DG24" s="619"/>
      <c r="DH24" s="619"/>
      <c r="DI24" s="619"/>
      <c r="DJ24" s="619"/>
      <c r="DK24" s="620"/>
      <c r="DL24" s="668">
        <v>1652353</v>
      </c>
      <c r="DM24" s="619"/>
      <c r="DN24" s="619"/>
      <c r="DO24" s="619"/>
      <c r="DP24" s="619"/>
      <c r="DQ24" s="619"/>
      <c r="DR24" s="619"/>
      <c r="DS24" s="619"/>
      <c r="DT24" s="619"/>
      <c r="DU24" s="619"/>
      <c r="DV24" s="620"/>
      <c r="DW24" s="623">
        <v>44.9</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234385</v>
      </c>
      <c r="S25" s="630"/>
      <c r="T25" s="630"/>
      <c r="U25" s="630"/>
      <c r="V25" s="630"/>
      <c r="W25" s="630"/>
      <c r="X25" s="630"/>
      <c r="Y25" s="631"/>
      <c r="Z25" s="632">
        <v>3.4</v>
      </c>
      <c r="AA25" s="632"/>
      <c r="AB25" s="632"/>
      <c r="AC25" s="632"/>
      <c r="AD25" s="633" t="s">
        <v>127</v>
      </c>
      <c r="AE25" s="633"/>
      <c r="AF25" s="633"/>
      <c r="AG25" s="633"/>
      <c r="AH25" s="633"/>
      <c r="AI25" s="633"/>
      <c r="AJ25" s="633"/>
      <c r="AK25" s="633"/>
      <c r="AL25" s="634" t="s">
        <v>127</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127</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906535</v>
      </c>
      <c r="CS25" s="654"/>
      <c r="CT25" s="654"/>
      <c r="CU25" s="654"/>
      <c r="CV25" s="654"/>
      <c r="CW25" s="654"/>
      <c r="CX25" s="654"/>
      <c r="CY25" s="655"/>
      <c r="CZ25" s="634">
        <v>13.6</v>
      </c>
      <c r="DA25" s="669"/>
      <c r="DB25" s="669"/>
      <c r="DC25" s="671"/>
      <c r="DD25" s="638">
        <v>859402</v>
      </c>
      <c r="DE25" s="654"/>
      <c r="DF25" s="654"/>
      <c r="DG25" s="654"/>
      <c r="DH25" s="654"/>
      <c r="DI25" s="654"/>
      <c r="DJ25" s="654"/>
      <c r="DK25" s="655"/>
      <c r="DL25" s="638">
        <v>852009</v>
      </c>
      <c r="DM25" s="654"/>
      <c r="DN25" s="654"/>
      <c r="DO25" s="654"/>
      <c r="DP25" s="654"/>
      <c r="DQ25" s="654"/>
      <c r="DR25" s="654"/>
      <c r="DS25" s="654"/>
      <c r="DT25" s="654"/>
      <c r="DU25" s="654"/>
      <c r="DV25" s="655"/>
      <c r="DW25" s="634">
        <v>23.2</v>
      </c>
      <c r="DX25" s="669"/>
      <c r="DY25" s="669"/>
      <c r="DZ25" s="669"/>
      <c r="EA25" s="669"/>
      <c r="EB25" s="669"/>
      <c r="EC25" s="670"/>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127</v>
      </c>
      <c r="AA26" s="632"/>
      <c r="AB26" s="632"/>
      <c r="AC26" s="632"/>
      <c r="AD26" s="633" t="s">
        <v>127</v>
      </c>
      <c r="AE26" s="633"/>
      <c r="AF26" s="633"/>
      <c r="AG26" s="633"/>
      <c r="AH26" s="633"/>
      <c r="AI26" s="633"/>
      <c r="AJ26" s="633"/>
      <c r="AK26" s="633"/>
      <c r="AL26" s="634" t="s">
        <v>127</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127</v>
      </c>
      <c r="BH26" s="630"/>
      <c r="BI26" s="630"/>
      <c r="BJ26" s="630"/>
      <c r="BK26" s="630"/>
      <c r="BL26" s="630"/>
      <c r="BM26" s="630"/>
      <c r="BN26" s="631"/>
      <c r="BO26" s="632" t="s">
        <v>127</v>
      </c>
      <c r="BP26" s="632"/>
      <c r="BQ26" s="632"/>
      <c r="BR26" s="632"/>
      <c r="BS26" s="633" t="s">
        <v>127</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558953</v>
      </c>
      <c r="CS26" s="630"/>
      <c r="CT26" s="630"/>
      <c r="CU26" s="630"/>
      <c r="CV26" s="630"/>
      <c r="CW26" s="630"/>
      <c r="CX26" s="630"/>
      <c r="CY26" s="631"/>
      <c r="CZ26" s="634">
        <v>8.4</v>
      </c>
      <c r="DA26" s="669"/>
      <c r="DB26" s="669"/>
      <c r="DC26" s="671"/>
      <c r="DD26" s="638">
        <v>520937</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9"/>
      <c r="DY26" s="669"/>
      <c r="DZ26" s="669"/>
      <c r="EA26" s="669"/>
      <c r="EB26" s="669"/>
      <c r="EC26" s="670"/>
    </row>
    <row r="27" spans="2:133" ht="11.25" customHeight="1" x14ac:dyDescent="0.15">
      <c r="B27" s="626" t="s">
        <v>297</v>
      </c>
      <c r="C27" s="627"/>
      <c r="D27" s="627"/>
      <c r="E27" s="627"/>
      <c r="F27" s="627"/>
      <c r="G27" s="627"/>
      <c r="H27" s="627"/>
      <c r="I27" s="627"/>
      <c r="J27" s="627"/>
      <c r="K27" s="627"/>
      <c r="L27" s="627"/>
      <c r="M27" s="627"/>
      <c r="N27" s="627"/>
      <c r="O27" s="627"/>
      <c r="P27" s="627"/>
      <c r="Q27" s="628"/>
      <c r="R27" s="629">
        <v>3791390</v>
      </c>
      <c r="S27" s="630"/>
      <c r="T27" s="630"/>
      <c r="U27" s="630"/>
      <c r="V27" s="630"/>
      <c r="W27" s="630"/>
      <c r="X27" s="630"/>
      <c r="Y27" s="631"/>
      <c r="Z27" s="632">
        <v>55.3</v>
      </c>
      <c r="AA27" s="632"/>
      <c r="AB27" s="632"/>
      <c r="AC27" s="632"/>
      <c r="AD27" s="633">
        <v>3557005</v>
      </c>
      <c r="AE27" s="633"/>
      <c r="AF27" s="633"/>
      <c r="AG27" s="633"/>
      <c r="AH27" s="633"/>
      <c r="AI27" s="633"/>
      <c r="AJ27" s="633"/>
      <c r="AK27" s="633"/>
      <c r="AL27" s="634">
        <v>99.400001525878906</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719607</v>
      </c>
      <c r="BH27" s="630"/>
      <c r="BI27" s="630"/>
      <c r="BJ27" s="630"/>
      <c r="BK27" s="630"/>
      <c r="BL27" s="630"/>
      <c r="BM27" s="630"/>
      <c r="BN27" s="631"/>
      <c r="BO27" s="632">
        <v>100</v>
      </c>
      <c r="BP27" s="632"/>
      <c r="BQ27" s="632"/>
      <c r="BR27" s="632"/>
      <c r="BS27" s="633">
        <v>11059</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402768</v>
      </c>
      <c r="CS27" s="654"/>
      <c r="CT27" s="654"/>
      <c r="CU27" s="654"/>
      <c r="CV27" s="654"/>
      <c r="CW27" s="654"/>
      <c r="CX27" s="654"/>
      <c r="CY27" s="655"/>
      <c r="CZ27" s="634">
        <v>6.1</v>
      </c>
      <c r="DA27" s="669"/>
      <c r="DB27" s="669"/>
      <c r="DC27" s="671"/>
      <c r="DD27" s="638">
        <v>90684</v>
      </c>
      <c r="DE27" s="654"/>
      <c r="DF27" s="654"/>
      <c r="DG27" s="654"/>
      <c r="DH27" s="654"/>
      <c r="DI27" s="654"/>
      <c r="DJ27" s="654"/>
      <c r="DK27" s="655"/>
      <c r="DL27" s="638">
        <v>86154</v>
      </c>
      <c r="DM27" s="654"/>
      <c r="DN27" s="654"/>
      <c r="DO27" s="654"/>
      <c r="DP27" s="654"/>
      <c r="DQ27" s="654"/>
      <c r="DR27" s="654"/>
      <c r="DS27" s="654"/>
      <c r="DT27" s="654"/>
      <c r="DU27" s="654"/>
      <c r="DV27" s="655"/>
      <c r="DW27" s="634">
        <v>2.2999999999999998</v>
      </c>
      <c r="DX27" s="669"/>
      <c r="DY27" s="669"/>
      <c r="DZ27" s="669"/>
      <c r="EA27" s="669"/>
      <c r="EB27" s="669"/>
      <c r="EC27" s="670"/>
    </row>
    <row r="28" spans="2:133" ht="11.25" customHeight="1" x14ac:dyDescent="0.15">
      <c r="B28" s="626" t="s">
        <v>300</v>
      </c>
      <c r="C28" s="627"/>
      <c r="D28" s="627"/>
      <c r="E28" s="627"/>
      <c r="F28" s="627"/>
      <c r="G28" s="627"/>
      <c r="H28" s="627"/>
      <c r="I28" s="627"/>
      <c r="J28" s="627"/>
      <c r="K28" s="627"/>
      <c r="L28" s="627"/>
      <c r="M28" s="627"/>
      <c r="N28" s="627"/>
      <c r="O28" s="627"/>
      <c r="P28" s="627"/>
      <c r="Q28" s="628"/>
      <c r="R28" s="629">
        <v>749</v>
      </c>
      <c r="S28" s="630"/>
      <c r="T28" s="630"/>
      <c r="U28" s="630"/>
      <c r="V28" s="630"/>
      <c r="W28" s="630"/>
      <c r="X28" s="630"/>
      <c r="Y28" s="631"/>
      <c r="Z28" s="632">
        <v>0</v>
      </c>
      <c r="AA28" s="632"/>
      <c r="AB28" s="632"/>
      <c r="AC28" s="632"/>
      <c r="AD28" s="633">
        <v>749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752037</v>
      </c>
      <c r="CS28" s="630"/>
      <c r="CT28" s="630"/>
      <c r="CU28" s="630"/>
      <c r="CV28" s="630"/>
      <c r="CW28" s="630"/>
      <c r="CX28" s="630"/>
      <c r="CY28" s="631"/>
      <c r="CZ28" s="634">
        <v>11.3</v>
      </c>
      <c r="DA28" s="669"/>
      <c r="DB28" s="669"/>
      <c r="DC28" s="671"/>
      <c r="DD28" s="638">
        <v>714190</v>
      </c>
      <c r="DE28" s="630"/>
      <c r="DF28" s="630"/>
      <c r="DG28" s="630"/>
      <c r="DH28" s="630"/>
      <c r="DI28" s="630"/>
      <c r="DJ28" s="630"/>
      <c r="DK28" s="631"/>
      <c r="DL28" s="638">
        <v>714190</v>
      </c>
      <c r="DM28" s="630"/>
      <c r="DN28" s="630"/>
      <c r="DO28" s="630"/>
      <c r="DP28" s="630"/>
      <c r="DQ28" s="630"/>
      <c r="DR28" s="630"/>
      <c r="DS28" s="630"/>
      <c r="DT28" s="630"/>
      <c r="DU28" s="630"/>
      <c r="DV28" s="631"/>
      <c r="DW28" s="634">
        <v>19.399999999999999</v>
      </c>
      <c r="DX28" s="669"/>
      <c r="DY28" s="669"/>
      <c r="DZ28" s="669"/>
      <c r="EA28" s="669"/>
      <c r="EB28" s="669"/>
      <c r="EC28" s="670"/>
    </row>
    <row r="29" spans="2:133" ht="11.25" customHeight="1" x14ac:dyDescent="0.15">
      <c r="B29" s="626" t="s">
        <v>302</v>
      </c>
      <c r="C29" s="627"/>
      <c r="D29" s="627"/>
      <c r="E29" s="627"/>
      <c r="F29" s="627"/>
      <c r="G29" s="627"/>
      <c r="H29" s="627"/>
      <c r="I29" s="627"/>
      <c r="J29" s="627"/>
      <c r="K29" s="627"/>
      <c r="L29" s="627"/>
      <c r="M29" s="627"/>
      <c r="N29" s="627"/>
      <c r="O29" s="627"/>
      <c r="P29" s="627"/>
      <c r="Q29" s="628"/>
      <c r="R29" s="629">
        <v>33441</v>
      </c>
      <c r="S29" s="630"/>
      <c r="T29" s="630"/>
      <c r="U29" s="630"/>
      <c r="V29" s="630"/>
      <c r="W29" s="630"/>
      <c r="X29" s="630"/>
      <c r="Y29" s="631"/>
      <c r="Z29" s="632">
        <v>0.5</v>
      </c>
      <c r="AA29" s="632"/>
      <c r="AB29" s="632"/>
      <c r="AC29" s="632"/>
      <c r="AD29" s="633" t="s">
        <v>127</v>
      </c>
      <c r="AE29" s="633"/>
      <c r="AF29" s="633"/>
      <c r="AG29" s="633"/>
      <c r="AH29" s="633"/>
      <c r="AI29" s="633"/>
      <c r="AJ29" s="633"/>
      <c r="AK29" s="633"/>
      <c r="AL29" s="634" t="s">
        <v>127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70</v>
      </c>
      <c r="CG29" s="645"/>
      <c r="CH29" s="645"/>
      <c r="CI29" s="645"/>
      <c r="CJ29" s="645"/>
      <c r="CK29" s="645"/>
      <c r="CL29" s="645"/>
      <c r="CM29" s="645"/>
      <c r="CN29" s="645"/>
      <c r="CO29" s="645"/>
      <c r="CP29" s="645"/>
      <c r="CQ29" s="646"/>
      <c r="CR29" s="629">
        <v>752026</v>
      </c>
      <c r="CS29" s="654"/>
      <c r="CT29" s="654"/>
      <c r="CU29" s="654"/>
      <c r="CV29" s="654"/>
      <c r="CW29" s="654"/>
      <c r="CX29" s="654"/>
      <c r="CY29" s="655"/>
      <c r="CZ29" s="634">
        <v>11.3</v>
      </c>
      <c r="DA29" s="669"/>
      <c r="DB29" s="669"/>
      <c r="DC29" s="671"/>
      <c r="DD29" s="638">
        <v>714179</v>
      </c>
      <c r="DE29" s="654"/>
      <c r="DF29" s="654"/>
      <c r="DG29" s="654"/>
      <c r="DH29" s="654"/>
      <c r="DI29" s="654"/>
      <c r="DJ29" s="654"/>
      <c r="DK29" s="655"/>
      <c r="DL29" s="638">
        <v>714179</v>
      </c>
      <c r="DM29" s="654"/>
      <c r="DN29" s="654"/>
      <c r="DO29" s="654"/>
      <c r="DP29" s="654"/>
      <c r="DQ29" s="654"/>
      <c r="DR29" s="654"/>
      <c r="DS29" s="654"/>
      <c r="DT29" s="654"/>
      <c r="DU29" s="654"/>
      <c r="DV29" s="655"/>
      <c r="DW29" s="634">
        <v>19.399999999999999</v>
      </c>
      <c r="DX29" s="669"/>
      <c r="DY29" s="669"/>
      <c r="DZ29" s="669"/>
      <c r="EA29" s="669"/>
      <c r="EB29" s="669"/>
      <c r="EC29" s="670"/>
    </row>
    <row r="30" spans="2:133" ht="11.25" customHeight="1" x14ac:dyDescent="0.15">
      <c r="B30" s="626" t="s">
        <v>304</v>
      </c>
      <c r="C30" s="627"/>
      <c r="D30" s="627"/>
      <c r="E30" s="627"/>
      <c r="F30" s="627"/>
      <c r="G30" s="627"/>
      <c r="H30" s="627"/>
      <c r="I30" s="627"/>
      <c r="J30" s="627"/>
      <c r="K30" s="627"/>
      <c r="L30" s="627"/>
      <c r="M30" s="627"/>
      <c r="N30" s="627"/>
      <c r="O30" s="627"/>
      <c r="P30" s="627"/>
      <c r="Q30" s="628"/>
      <c r="R30" s="629">
        <v>119327</v>
      </c>
      <c r="S30" s="630"/>
      <c r="T30" s="630"/>
      <c r="U30" s="630"/>
      <c r="V30" s="630"/>
      <c r="W30" s="630"/>
      <c r="X30" s="630"/>
      <c r="Y30" s="631"/>
      <c r="Z30" s="632">
        <v>1.7</v>
      </c>
      <c r="AA30" s="632"/>
      <c r="AB30" s="632"/>
      <c r="AC30" s="632"/>
      <c r="AD30" s="633" t="s">
        <v>127</v>
      </c>
      <c r="AE30" s="633"/>
      <c r="AF30" s="633"/>
      <c r="AG30" s="633"/>
      <c r="AH30" s="633"/>
      <c r="AI30" s="633"/>
      <c r="AJ30" s="633"/>
      <c r="AK30" s="633"/>
      <c r="AL30" s="634" t="s">
        <v>127</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747667</v>
      </c>
      <c r="CS30" s="630"/>
      <c r="CT30" s="630"/>
      <c r="CU30" s="630"/>
      <c r="CV30" s="630"/>
      <c r="CW30" s="630"/>
      <c r="CX30" s="630"/>
      <c r="CY30" s="631"/>
      <c r="CZ30" s="634">
        <v>11.2</v>
      </c>
      <c r="DA30" s="669"/>
      <c r="DB30" s="669"/>
      <c r="DC30" s="671"/>
      <c r="DD30" s="638">
        <v>711416</v>
      </c>
      <c r="DE30" s="630"/>
      <c r="DF30" s="630"/>
      <c r="DG30" s="630"/>
      <c r="DH30" s="630"/>
      <c r="DI30" s="630"/>
      <c r="DJ30" s="630"/>
      <c r="DK30" s="631"/>
      <c r="DL30" s="638">
        <v>711416</v>
      </c>
      <c r="DM30" s="630"/>
      <c r="DN30" s="630"/>
      <c r="DO30" s="630"/>
      <c r="DP30" s="630"/>
      <c r="DQ30" s="630"/>
      <c r="DR30" s="630"/>
      <c r="DS30" s="630"/>
      <c r="DT30" s="630"/>
      <c r="DU30" s="630"/>
      <c r="DV30" s="631"/>
      <c r="DW30" s="634">
        <v>19.3</v>
      </c>
      <c r="DX30" s="669"/>
      <c r="DY30" s="669"/>
      <c r="DZ30" s="669"/>
      <c r="EA30" s="669"/>
      <c r="EB30" s="669"/>
      <c r="EC30" s="670"/>
    </row>
    <row r="31" spans="2:133" ht="11.25" customHeight="1" x14ac:dyDescent="0.15">
      <c r="B31" s="626" t="s">
        <v>308</v>
      </c>
      <c r="C31" s="627"/>
      <c r="D31" s="627"/>
      <c r="E31" s="627"/>
      <c r="F31" s="627"/>
      <c r="G31" s="627"/>
      <c r="H31" s="627"/>
      <c r="I31" s="627"/>
      <c r="J31" s="627"/>
      <c r="K31" s="627"/>
      <c r="L31" s="627"/>
      <c r="M31" s="627"/>
      <c r="N31" s="627"/>
      <c r="O31" s="627"/>
      <c r="P31" s="627"/>
      <c r="Q31" s="628"/>
      <c r="R31" s="629">
        <v>15909</v>
      </c>
      <c r="S31" s="630"/>
      <c r="T31" s="630"/>
      <c r="U31" s="630"/>
      <c r="V31" s="630"/>
      <c r="W31" s="630"/>
      <c r="X31" s="630"/>
      <c r="Y31" s="631"/>
      <c r="Z31" s="632">
        <v>0.2</v>
      </c>
      <c r="AA31" s="632"/>
      <c r="AB31" s="632"/>
      <c r="AC31" s="632"/>
      <c r="AD31" s="633" t="s">
        <v>127</v>
      </c>
      <c r="AE31" s="633"/>
      <c r="AF31" s="633"/>
      <c r="AG31" s="633"/>
      <c r="AH31" s="633"/>
      <c r="AI31" s="633"/>
      <c r="AJ31" s="633"/>
      <c r="AK31" s="633"/>
      <c r="AL31" s="634" t="s">
        <v>127</v>
      </c>
      <c r="AM31" s="635"/>
      <c r="AN31" s="635"/>
      <c r="AO31" s="636"/>
      <c r="AP31" s="689" t="s">
        <v>309</v>
      </c>
      <c r="AQ31" s="690"/>
      <c r="AR31" s="690"/>
      <c r="AS31" s="690"/>
      <c r="AT31" s="695" t="s">
        <v>310</v>
      </c>
      <c r="AU31" s="366"/>
      <c r="AV31" s="366"/>
      <c r="AW31" s="366"/>
      <c r="AX31" s="615" t="s">
        <v>188</v>
      </c>
      <c r="AY31" s="616"/>
      <c r="AZ31" s="616"/>
      <c r="BA31" s="616"/>
      <c r="BB31" s="616"/>
      <c r="BC31" s="616"/>
      <c r="BD31" s="616"/>
      <c r="BE31" s="616"/>
      <c r="BF31" s="617"/>
      <c r="BG31" s="688">
        <v>99.7</v>
      </c>
      <c r="BH31" s="684"/>
      <c r="BI31" s="684"/>
      <c r="BJ31" s="684"/>
      <c r="BK31" s="684"/>
      <c r="BL31" s="684"/>
      <c r="BM31" s="624">
        <v>97.3</v>
      </c>
      <c r="BN31" s="684"/>
      <c r="BO31" s="684"/>
      <c r="BP31" s="684"/>
      <c r="BQ31" s="685"/>
      <c r="BR31" s="688">
        <v>98.9</v>
      </c>
      <c r="BS31" s="684"/>
      <c r="BT31" s="684"/>
      <c r="BU31" s="684"/>
      <c r="BV31" s="684"/>
      <c r="BW31" s="684"/>
      <c r="BX31" s="624">
        <v>96.6</v>
      </c>
      <c r="BY31" s="684"/>
      <c r="BZ31" s="684"/>
      <c r="CA31" s="684"/>
      <c r="CB31" s="685"/>
      <c r="CD31" s="680"/>
      <c r="CE31" s="681"/>
      <c r="CF31" s="644" t="s">
        <v>311</v>
      </c>
      <c r="CG31" s="645"/>
      <c r="CH31" s="645"/>
      <c r="CI31" s="645"/>
      <c r="CJ31" s="645"/>
      <c r="CK31" s="645"/>
      <c r="CL31" s="645"/>
      <c r="CM31" s="645"/>
      <c r="CN31" s="645"/>
      <c r="CO31" s="645"/>
      <c r="CP31" s="645"/>
      <c r="CQ31" s="646"/>
      <c r="CR31" s="629">
        <v>4359</v>
      </c>
      <c r="CS31" s="654"/>
      <c r="CT31" s="654"/>
      <c r="CU31" s="654"/>
      <c r="CV31" s="654"/>
      <c r="CW31" s="654"/>
      <c r="CX31" s="654"/>
      <c r="CY31" s="655"/>
      <c r="CZ31" s="634">
        <v>0.1</v>
      </c>
      <c r="DA31" s="669"/>
      <c r="DB31" s="669"/>
      <c r="DC31" s="671"/>
      <c r="DD31" s="638">
        <v>2763</v>
      </c>
      <c r="DE31" s="654"/>
      <c r="DF31" s="654"/>
      <c r="DG31" s="654"/>
      <c r="DH31" s="654"/>
      <c r="DI31" s="654"/>
      <c r="DJ31" s="654"/>
      <c r="DK31" s="655"/>
      <c r="DL31" s="638">
        <v>2763</v>
      </c>
      <c r="DM31" s="654"/>
      <c r="DN31" s="654"/>
      <c r="DO31" s="654"/>
      <c r="DP31" s="654"/>
      <c r="DQ31" s="654"/>
      <c r="DR31" s="654"/>
      <c r="DS31" s="654"/>
      <c r="DT31" s="654"/>
      <c r="DU31" s="654"/>
      <c r="DV31" s="655"/>
      <c r="DW31" s="634">
        <v>0.1</v>
      </c>
      <c r="DX31" s="669"/>
      <c r="DY31" s="669"/>
      <c r="DZ31" s="669"/>
      <c r="EA31" s="669"/>
      <c r="EB31" s="669"/>
      <c r="EC31" s="670"/>
    </row>
    <row r="32" spans="2:133" ht="11.25" customHeight="1" x14ac:dyDescent="0.15">
      <c r="B32" s="626" t="s">
        <v>312</v>
      </c>
      <c r="C32" s="627"/>
      <c r="D32" s="627"/>
      <c r="E32" s="627"/>
      <c r="F32" s="627"/>
      <c r="G32" s="627"/>
      <c r="H32" s="627"/>
      <c r="I32" s="627"/>
      <c r="J32" s="627"/>
      <c r="K32" s="627"/>
      <c r="L32" s="627"/>
      <c r="M32" s="627"/>
      <c r="N32" s="627"/>
      <c r="O32" s="627"/>
      <c r="P32" s="627"/>
      <c r="Q32" s="628"/>
      <c r="R32" s="629">
        <v>786652</v>
      </c>
      <c r="S32" s="630"/>
      <c r="T32" s="630"/>
      <c r="U32" s="630"/>
      <c r="V32" s="630"/>
      <c r="W32" s="630"/>
      <c r="X32" s="630"/>
      <c r="Y32" s="631"/>
      <c r="Z32" s="632">
        <v>11.5</v>
      </c>
      <c r="AA32" s="632"/>
      <c r="AB32" s="632"/>
      <c r="AC32" s="632"/>
      <c r="AD32" s="633" t="s">
        <v>127</v>
      </c>
      <c r="AE32" s="633"/>
      <c r="AF32" s="633"/>
      <c r="AG32" s="633"/>
      <c r="AH32" s="633"/>
      <c r="AI32" s="633"/>
      <c r="AJ32" s="633"/>
      <c r="AK32" s="633"/>
      <c r="AL32" s="634" t="s">
        <v>127</v>
      </c>
      <c r="AM32" s="635"/>
      <c r="AN32" s="635"/>
      <c r="AO32" s="636"/>
      <c r="AP32" s="691"/>
      <c r="AQ32" s="692"/>
      <c r="AR32" s="692"/>
      <c r="AS32" s="692"/>
      <c r="AT32" s="696"/>
      <c r="AU32" s="362" t="s">
        <v>313</v>
      </c>
      <c r="AV32" s="362"/>
      <c r="AW32" s="362"/>
      <c r="AX32" s="626" t="s">
        <v>314</v>
      </c>
      <c r="AY32" s="627"/>
      <c r="AZ32" s="627"/>
      <c r="BA32" s="627"/>
      <c r="BB32" s="627"/>
      <c r="BC32" s="627"/>
      <c r="BD32" s="627"/>
      <c r="BE32" s="627"/>
      <c r="BF32" s="628"/>
      <c r="BG32" s="698">
        <v>99.6</v>
      </c>
      <c r="BH32" s="654"/>
      <c r="BI32" s="654"/>
      <c r="BJ32" s="654"/>
      <c r="BK32" s="654"/>
      <c r="BL32" s="654"/>
      <c r="BM32" s="635">
        <v>97.5</v>
      </c>
      <c r="BN32" s="686"/>
      <c r="BO32" s="686"/>
      <c r="BP32" s="686"/>
      <c r="BQ32" s="687"/>
      <c r="BR32" s="698">
        <v>99.6</v>
      </c>
      <c r="BS32" s="654"/>
      <c r="BT32" s="654"/>
      <c r="BU32" s="654"/>
      <c r="BV32" s="654"/>
      <c r="BW32" s="654"/>
      <c r="BX32" s="635">
        <v>97.7</v>
      </c>
      <c r="BY32" s="686"/>
      <c r="BZ32" s="686"/>
      <c r="CA32" s="686"/>
      <c r="CB32" s="687"/>
      <c r="CD32" s="682"/>
      <c r="CE32" s="683"/>
      <c r="CF32" s="644" t="s">
        <v>315</v>
      </c>
      <c r="CG32" s="645"/>
      <c r="CH32" s="645"/>
      <c r="CI32" s="645"/>
      <c r="CJ32" s="645"/>
      <c r="CK32" s="645"/>
      <c r="CL32" s="645"/>
      <c r="CM32" s="645"/>
      <c r="CN32" s="645"/>
      <c r="CO32" s="645"/>
      <c r="CP32" s="645"/>
      <c r="CQ32" s="646"/>
      <c r="CR32" s="629">
        <v>11</v>
      </c>
      <c r="CS32" s="630"/>
      <c r="CT32" s="630"/>
      <c r="CU32" s="630"/>
      <c r="CV32" s="630"/>
      <c r="CW32" s="630"/>
      <c r="CX32" s="630"/>
      <c r="CY32" s="631"/>
      <c r="CZ32" s="634">
        <v>0</v>
      </c>
      <c r="DA32" s="669"/>
      <c r="DB32" s="669"/>
      <c r="DC32" s="671"/>
      <c r="DD32" s="638">
        <v>11</v>
      </c>
      <c r="DE32" s="630"/>
      <c r="DF32" s="630"/>
      <c r="DG32" s="630"/>
      <c r="DH32" s="630"/>
      <c r="DI32" s="630"/>
      <c r="DJ32" s="630"/>
      <c r="DK32" s="631"/>
      <c r="DL32" s="638">
        <v>11</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65" t="s">
        <v>316</v>
      </c>
      <c r="C33" s="666"/>
      <c r="D33" s="666"/>
      <c r="E33" s="666"/>
      <c r="F33" s="666"/>
      <c r="G33" s="666"/>
      <c r="H33" s="666"/>
      <c r="I33" s="666"/>
      <c r="J33" s="666"/>
      <c r="K33" s="666"/>
      <c r="L33" s="666"/>
      <c r="M33" s="666"/>
      <c r="N33" s="666"/>
      <c r="O33" s="666"/>
      <c r="P33" s="666"/>
      <c r="Q33" s="667"/>
      <c r="R33" s="629" t="s">
        <v>127</v>
      </c>
      <c r="S33" s="630"/>
      <c r="T33" s="630"/>
      <c r="U33" s="630"/>
      <c r="V33" s="630"/>
      <c r="W33" s="630"/>
      <c r="X33" s="630"/>
      <c r="Y33" s="631"/>
      <c r="Z33" s="632" t="s">
        <v>127</v>
      </c>
      <c r="AA33" s="632"/>
      <c r="AB33" s="632"/>
      <c r="AC33" s="632"/>
      <c r="AD33" s="633" t="s">
        <v>127</v>
      </c>
      <c r="AE33" s="633"/>
      <c r="AF33" s="633"/>
      <c r="AG33" s="633"/>
      <c r="AH33" s="633"/>
      <c r="AI33" s="633"/>
      <c r="AJ33" s="633"/>
      <c r="AK33" s="633"/>
      <c r="AL33" s="634" t="s">
        <v>127</v>
      </c>
      <c r="AM33" s="635"/>
      <c r="AN33" s="635"/>
      <c r="AO33" s="636"/>
      <c r="AP33" s="693"/>
      <c r="AQ33" s="694"/>
      <c r="AR33" s="694"/>
      <c r="AS33" s="694"/>
      <c r="AT33" s="697"/>
      <c r="AU33" s="360"/>
      <c r="AV33" s="360"/>
      <c r="AW33" s="360"/>
      <c r="AX33" s="673" t="s">
        <v>317</v>
      </c>
      <c r="AY33" s="674"/>
      <c r="AZ33" s="674"/>
      <c r="BA33" s="674"/>
      <c r="BB33" s="674"/>
      <c r="BC33" s="674"/>
      <c r="BD33" s="674"/>
      <c r="BE33" s="674"/>
      <c r="BF33" s="675"/>
      <c r="BG33" s="699">
        <v>99.6</v>
      </c>
      <c r="BH33" s="700"/>
      <c r="BI33" s="700"/>
      <c r="BJ33" s="700"/>
      <c r="BK33" s="700"/>
      <c r="BL33" s="700"/>
      <c r="BM33" s="701">
        <v>96.5</v>
      </c>
      <c r="BN33" s="700"/>
      <c r="BO33" s="700"/>
      <c r="BP33" s="700"/>
      <c r="BQ33" s="702"/>
      <c r="BR33" s="699">
        <v>97.9</v>
      </c>
      <c r="BS33" s="700"/>
      <c r="BT33" s="700"/>
      <c r="BU33" s="700"/>
      <c r="BV33" s="700"/>
      <c r="BW33" s="700"/>
      <c r="BX33" s="701">
        <v>94.8</v>
      </c>
      <c r="BY33" s="700"/>
      <c r="BZ33" s="700"/>
      <c r="CA33" s="700"/>
      <c r="CB33" s="702"/>
      <c r="CD33" s="644" t="s">
        <v>318</v>
      </c>
      <c r="CE33" s="645"/>
      <c r="CF33" s="645"/>
      <c r="CG33" s="645"/>
      <c r="CH33" s="645"/>
      <c r="CI33" s="645"/>
      <c r="CJ33" s="645"/>
      <c r="CK33" s="645"/>
      <c r="CL33" s="645"/>
      <c r="CM33" s="645"/>
      <c r="CN33" s="645"/>
      <c r="CO33" s="645"/>
      <c r="CP33" s="645"/>
      <c r="CQ33" s="646"/>
      <c r="CR33" s="629">
        <v>2688188</v>
      </c>
      <c r="CS33" s="654"/>
      <c r="CT33" s="654"/>
      <c r="CU33" s="654"/>
      <c r="CV33" s="654"/>
      <c r="CW33" s="654"/>
      <c r="CX33" s="654"/>
      <c r="CY33" s="655"/>
      <c r="CZ33" s="634">
        <v>40.4</v>
      </c>
      <c r="DA33" s="669"/>
      <c r="DB33" s="669"/>
      <c r="DC33" s="671"/>
      <c r="DD33" s="638">
        <v>2126097</v>
      </c>
      <c r="DE33" s="654"/>
      <c r="DF33" s="654"/>
      <c r="DG33" s="654"/>
      <c r="DH33" s="654"/>
      <c r="DI33" s="654"/>
      <c r="DJ33" s="654"/>
      <c r="DK33" s="655"/>
      <c r="DL33" s="638">
        <v>1169801</v>
      </c>
      <c r="DM33" s="654"/>
      <c r="DN33" s="654"/>
      <c r="DO33" s="654"/>
      <c r="DP33" s="654"/>
      <c r="DQ33" s="654"/>
      <c r="DR33" s="654"/>
      <c r="DS33" s="654"/>
      <c r="DT33" s="654"/>
      <c r="DU33" s="654"/>
      <c r="DV33" s="655"/>
      <c r="DW33" s="634">
        <v>31.8</v>
      </c>
      <c r="DX33" s="669"/>
      <c r="DY33" s="669"/>
      <c r="DZ33" s="669"/>
      <c r="EA33" s="669"/>
      <c r="EB33" s="669"/>
      <c r="EC33" s="670"/>
    </row>
    <row r="34" spans="2:133" ht="11.25" customHeight="1" x14ac:dyDescent="0.15">
      <c r="B34" s="626" t="s">
        <v>319</v>
      </c>
      <c r="C34" s="627"/>
      <c r="D34" s="627"/>
      <c r="E34" s="627"/>
      <c r="F34" s="627"/>
      <c r="G34" s="627"/>
      <c r="H34" s="627"/>
      <c r="I34" s="627"/>
      <c r="J34" s="627"/>
      <c r="K34" s="627"/>
      <c r="L34" s="627"/>
      <c r="M34" s="627"/>
      <c r="N34" s="627"/>
      <c r="O34" s="627"/>
      <c r="P34" s="627"/>
      <c r="Q34" s="628"/>
      <c r="R34" s="629">
        <v>1066230</v>
      </c>
      <c r="S34" s="630"/>
      <c r="T34" s="630"/>
      <c r="U34" s="630"/>
      <c r="V34" s="630"/>
      <c r="W34" s="630"/>
      <c r="X34" s="630"/>
      <c r="Y34" s="631"/>
      <c r="Z34" s="632">
        <v>15.5</v>
      </c>
      <c r="AA34" s="632"/>
      <c r="AB34" s="632"/>
      <c r="AC34" s="632"/>
      <c r="AD34" s="633" t="s">
        <v>127</v>
      </c>
      <c r="AE34" s="633"/>
      <c r="AF34" s="633"/>
      <c r="AG34" s="633"/>
      <c r="AH34" s="633"/>
      <c r="AI34" s="633"/>
      <c r="AJ34" s="633"/>
      <c r="AK34" s="633"/>
      <c r="AL34" s="634" t="s">
        <v>127</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320</v>
      </c>
      <c r="CE34" s="645"/>
      <c r="CF34" s="645"/>
      <c r="CG34" s="645"/>
      <c r="CH34" s="645"/>
      <c r="CI34" s="645"/>
      <c r="CJ34" s="645"/>
      <c r="CK34" s="645"/>
      <c r="CL34" s="645"/>
      <c r="CM34" s="645"/>
      <c r="CN34" s="645"/>
      <c r="CO34" s="645"/>
      <c r="CP34" s="645"/>
      <c r="CQ34" s="646"/>
      <c r="CR34" s="629">
        <v>815930</v>
      </c>
      <c r="CS34" s="630"/>
      <c r="CT34" s="630"/>
      <c r="CU34" s="630"/>
      <c r="CV34" s="630"/>
      <c r="CW34" s="630"/>
      <c r="CX34" s="630"/>
      <c r="CY34" s="631"/>
      <c r="CZ34" s="634">
        <v>12.3</v>
      </c>
      <c r="DA34" s="669"/>
      <c r="DB34" s="669"/>
      <c r="DC34" s="671"/>
      <c r="DD34" s="638">
        <v>628172</v>
      </c>
      <c r="DE34" s="630"/>
      <c r="DF34" s="630"/>
      <c r="DG34" s="630"/>
      <c r="DH34" s="630"/>
      <c r="DI34" s="630"/>
      <c r="DJ34" s="630"/>
      <c r="DK34" s="631"/>
      <c r="DL34" s="638">
        <v>495013</v>
      </c>
      <c r="DM34" s="630"/>
      <c r="DN34" s="630"/>
      <c r="DO34" s="630"/>
      <c r="DP34" s="630"/>
      <c r="DQ34" s="630"/>
      <c r="DR34" s="630"/>
      <c r="DS34" s="630"/>
      <c r="DT34" s="630"/>
      <c r="DU34" s="630"/>
      <c r="DV34" s="631"/>
      <c r="DW34" s="634">
        <v>13.5</v>
      </c>
      <c r="DX34" s="669"/>
      <c r="DY34" s="669"/>
      <c r="DZ34" s="669"/>
      <c r="EA34" s="669"/>
      <c r="EB34" s="669"/>
      <c r="EC34" s="670"/>
    </row>
    <row r="35" spans="2:133" ht="11.25" customHeight="1" x14ac:dyDescent="0.15">
      <c r="B35" s="626" t="s">
        <v>321</v>
      </c>
      <c r="C35" s="627"/>
      <c r="D35" s="627"/>
      <c r="E35" s="627"/>
      <c r="F35" s="627"/>
      <c r="G35" s="627"/>
      <c r="H35" s="627"/>
      <c r="I35" s="627"/>
      <c r="J35" s="627"/>
      <c r="K35" s="627"/>
      <c r="L35" s="627"/>
      <c r="M35" s="627"/>
      <c r="N35" s="627"/>
      <c r="O35" s="627"/>
      <c r="P35" s="627"/>
      <c r="Q35" s="628"/>
      <c r="R35" s="629">
        <v>80321</v>
      </c>
      <c r="S35" s="630"/>
      <c r="T35" s="630"/>
      <c r="U35" s="630"/>
      <c r="V35" s="630"/>
      <c r="W35" s="630"/>
      <c r="X35" s="630"/>
      <c r="Y35" s="631"/>
      <c r="Z35" s="632">
        <v>1.2</v>
      </c>
      <c r="AA35" s="632"/>
      <c r="AB35" s="632"/>
      <c r="AC35" s="632"/>
      <c r="AD35" s="633" t="s">
        <v>127</v>
      </c>
      <c r="AE35" s="633"/>
      <c r="AF35" s="633"/>
      <c r="AG35" s="633"/>
      <c r="AH35" s="633"/>
      <c r="AI35" s="633"/>
      <c r="AJ35" s="633"/>
      <c r="AK35" s="633"/>
      <c r="AL35" s="634" t="s">
        <v>127</v>
      </c>
      <c r="AM35" s="635"/>
      <c r="AN35" s="635"/>
      <c r="AO35" s="636"/>
      <c r="AP35" s="218"/>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226536</v>
      </c>
      <c r="CS35" s="654"/>
      <c r="CT35" s="654"/>
      <c r="CU35" s="654"/>
      <c r="CV35" s="654"/>
      <c r="CW35" s="654"/>
      <c r="CX35" s="654"/>
      <c r="CY35" s="655"/>
      <c r="CZ35" s="634">
        <v>3.4</v>
      </c>
      <c r="DA35" s="669"/>
      <c r="DB35" s="669"/>
      <c r="DC35" s="671"/>
      <c r="DD35" s="638">
        <v>191250</v>
      </c>
      <c r="DE35" s="654"/>
      <c r="DF35" s="654"/>
      <c r="DG35" s="654"/>
      <c r="DH35" s="654"/>
      <c r="DI35" s="654"/>
      <c r="DJ35" s="654"/>
      <c r="DK35" s="655"/>
      <c r="DL35" s="638">
        <v>106613</v>
      </c>
      <c r="DM35" s="654"/>
      <c r="DN35" s="654"/>
      <c r="DO35" s="654"/>
      <c r="DP35" s="654"/>
      <c r="DQ35" s="654"/>
      <c r="DR35" s="654"/>
      <c r="DS35" s="654"/>
      <c r="DT35" s="654"/>
      <c r="DU35" s="654"/>
      <c r="DV35" s="655"/>
      <c r="DW35" s="634">
        <v>2.9</v>
      </c>
      <c r="DX35" s="669"/>
      <c r="DY35" s="669"/>
      <c r="DZ35" s="669"/>
      <c r="EA35" s="669"/>
      <c r="EB35" s="669"/>
      <c r="EC35" s="670"/>
    </row>
    <row r="36" spans="2:133" ht="11.25" customHeight="1" x14ac:dyDescent="0.15">
      <c r="B36" s="626" t="s">
        <v>325</v>
      </c>
      <c r="C36" s="627"/>
      <c r="D36" s="627"/>
      <c r="E36" s="627"/>
      <c r="F36" s="627"/>
      <c r="G36" s="627"/>
      <c r="H36" s="627"/>
      <c r="I36" s="627"/>
      <c r="J36" s="627"/>
      <c r="K36" s="627"/>
      <c r="L36" s="627"/>
      <c r="M36" s="627"/>
      <c r="N36" s="627"/>
      <c r="O36" s="627"/>
      <c r="P36" s="627"/>
      <c r="Q36" s="628"/>
      <c r="R36" s="629">
        <v>197149</v>
      </c>
      <c r="S36" s="630"/>
      <c r="T36" s="630"/>
      <c r="U36" s="630"/>
      <c r="V36" s="630"/>
      <c r="W36" s="630"/>
      <c r="X36" s="630"/>
      <c r="Y36" s="631"/>
      <c r="Z36" s="632">
        <v>2.9</v>
      </c>
      <c r="AA36" s="632"/>
      <c r="AB36" s="632"/>
      <c r="AC36" s="632"/>
      <c r="AD36" s="633" t="s">
        <v>127</v>
      </c>
      <c r="AE36" s="633"/>
      <c r="AF36" s="633"/>
      <c r="AG36" s="633"/>
      <c r="AH36" s="633"/>
      <c r="AI36" s="633"/>
      <c r="AJ36" s="633"/>
      <c r="AK36" s="633"/>
      <c r="AL36" s="634" t="s">
        <v>127</v>
      </c>
      <c r="AM36" s="635"/>
      <c r="AN36" s="635"/>
      <c r="AO36" s="636"/>
      <c r="AP36" s="218"/>
      <c r="AQ36" s="703" t="s">
        <v>326</v>
      </c>
      <c r="AR36" s="704"/>
      <c r="AS36" s="704"/>
      <c r="AT36" s="704"/>
      <c r="AU36" s="704"/>
      <c r="AV36" s="704"/>
      <c r="AW36" s="704"/>
      <c r="AX36" s="704"/>
      <c r="AY36" s="705"/>
      <c r="AZ36" s="618">
        <v>420891</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8354</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846771</v>
      </c>
      <c r="CS36" s="630"/>
      <c r="CT36" s="630"/>
      <c r="CU36" s="630"/>
      <c r="CV36" s="630"/>
      <c r="CW36" s="630"/>
      <c r="CX36" s="630"/>
      <c r="CY36" s="631"/>
      <c r="CZ36" s="634">
        <v>12.7</v>
      </c>
      <c r="DA36" s="669"/>
      <c r="DB36" s="669"/>
      <c r="DC36" s="671"/>
      <c r="DD36" s="638">
        <v>568407</v>
      </c>
      <c r="DE36" s="630"/>
      <c r="DF36" s="630"/>
      <c r="DG36" s="630"/>
      <c r="DH36" s="630"/>
      <c r="DI36" s="630"/>
      <c r="DJ36" s="630"/>
      <c r="DK36" s="631"/>
      <c r="DL36" s="638">
        <v>310399</v>
      </c>
      <c r="DM36" s="630"/>
      <c r="DN36" s="630"/>
      <c r="DO36" s="630"/>
      <c r="DP36" s="630"/>
      <c r="DQ36" s="630"/>
      <c r="DR36" s="630"/>
      <c r="DS36" s="630"/>
      <c r="DT36" s="630"/>
      <c r="DU36" s="630"/>
      <c r="DV36" s="631"/>
      <c r="DW36" s="634">
        <v>8.4</v>
      </c>
      <c r="DX36" s="669"/>
      <c r="DY36" s="669"/>
      <c r="DZ36" s="669"/>
      <c r="EA36" s="669"/>
      <c r="EB36" s="669"/>
      <c r="EC36" s="670"/>
    </row>
    <row r="37" spans="2:133" ht="11.25" customHeight="1" x14ac:dyDescent="0.15">
      <c r="B37" s="626" t="s">
        <v>329</v>
      </c>
      <c r="C37" s="627"/>
      <c r="D37" s="627"/>
      <c r="E37" s="627"/>
      <c r="F37" s="627"/>
      <c r="G37" s="627"/>
      <c r="H37" s="627"/>
      <c r="I37" s="627"/>
      <c r="J37" s="627"/>
      <c r="K37" s="627"/>
      <c r="L37" s="627"/>
      <c r="M37" s="627"/>
      <c r="N37" s="627"/>
      <c r="O37" s="627"/>
      <c r="P37" s="627"/>
      <c r="Q37" s="628"/>
      <c r="R37" s="629">
        <v>2373</v>
      </c>
      <c r="S37" s="630"/>
      <c r="T37" s="630"/>
      <c r="U37" s="630"/>
      <c r="V37" s="630"/>
      <c r="W37" s="630"/>
      <c r="X37" s="630"/>
      <c r="Y37" s="631"/>
      <c r="Z37" s="632">
        <v>0</v>
      </c>
      <c r="AA37" s="632"/>
      <c r="AB37" s="632"/>
      <c r="AC37" s="632"/>
      <c r="AD37" s="633" t="s">
        <v>127</v>
      </c>
      <c r="AE37" s="633"/>
      <c r="AF37" s="633"/>
      <c r="AG37" s="633"/>
      <c r="AH37" s="633"/>
      <c r="AI37" s="633"/>
      <c r="AJ37" s="633"/>
      <c r="AK37" s="633"/>
      <c r="AL37" s="634" t="s">
        <v>127</v>
      </c>
      <c r="AM37" s="635"/>
      <c r="AN37" s="635"/>
      <c r="AO37" s="636"/>
      <c r="AQ37" s="707" t="s">
        <v>330</v>
      </c>
      <c r="AR37" s="708"/>
      <c r="AS37" s="708"/>
      <c r="AT37" s="708"/>
      <c r="AU37" s="708"/>
      <c r="AV37" s="708"/>
      <c r="AW37" s="708"/>
      <c r="AX37" s="708"/>
      <c r="AY37" s="709"/>
      <c r="AZ37" s="629">
        <v>114300</v>
      </c>
      <c r="BA37" s="630"/>
      <c r="BB37" s="630"/>
      <c r="BC37" s="630"/>
      <c r="BD37" s="654"/>
      <c r="BE37" s="654"/>
      <c r="BF37" s="687"/>
      <c r="BG37" s="644" t="s">
        <v>331</v>
      </c>
      <c r="BH37" s="645"/>
      <c r="BI37" s="645"/>
      <c r="BJ37" s="645"/>
      <c r="BK37" s="645"/>
      <c r="BL37" s="645"/>
      <c r="BM37" s="645"/>
      <c r="BN37" s="645"/>
      <c r="BO37" s="645"/>
      <c r="BP37" s="645"/>
      <c r="BQ37" s="645"/>
      <c r="BR37" s="645"/>
      <c r="BS37" s="645"/>
      <c r="BT37" s="645"/>
      <c r="BU37" s="646"/>
      <c r="BV37" s="629">
        <v>7354</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355011</v>
      </c>
      <c r="CS37" s="654"/>
      <c r="CT37" s="654"/>
      <c r="CU37" s="654"/>
      <c r="CV37" s="654"/>
      <c r="CW37" s="654"/>
      <c r="CX37" s="654"/>
      <c r="CY37" s="655"/>
      <c r="CZ37" s="634">
        <v>5.3</v>
      </c>
      <c r="DA37" s="669"/>
      <c r="DB37" s="669"/>
      <c r="DC37" s="671"/>
      <c r="DD37" s="638">
        <v>283649</v>
      </c>
      <c r="DE37" s="654"/>
      <c r="DF37" s="654"/>
      <c r="DG37" s="654"/>
      <c r="DH37" s="654"/>
      <c r="DI37" s="654"/>
      <c r="DJ37" s="654"/>
      <c r="DK37" s="655"/>
      <c r="DL37" s="638">
        <v>216237</v>
      </c>
      <c r="DM37" s="654"/>
      <c r="DN37" s="654"/>
      <c r="DO37" s="654"/>
      <c r="DP37" s="654"/>
      <c r="DQ37" s="654"/>
      <c r="DR37" s="654"/>
      <c r="DS37" s="654"/>
      <c r="DT37" s="654"/>
      <c r="DU37" s="654"/>
      <c r="DV37" s="655"/>
      <c r="DW37" s="634">
        <v>5.9</v>
      </c>
      <c r="DX37" s="669"/>
      <c r="DY37" s="669"/>
      <c r="DZ37" s="669"/>
      <c r="EA37" s="669"/>
      <c r="EB37" s="669"/>
      <c r="EC37" s="670"/>
    </row>
    <row r="38" spans="2:133" ht="11.25" customHeight="1" x14ac:dyDescent="0.15">
      <c r="B38" s="626" t="s">
        <v>333</v>
      </c>
      <c r="C38" s="627"/>
      <c r="D38" s="627"/>
      <c r="E38" s="627"/>
      <c r="F38" s="627"/>
      <c r="G38" s="627"/>
      <c r="H38" s="627"/>
      <c r="I38" s="627"/>
      <c r="J38" s="627"/>
      <c r="K38" s="627"/>
      <c r="L38" s="627"/>
      <c r="M38" s="627"/>
      <c r="N38" s="627"/>
      <c r="O38" s="627"/>
      <c r="P38" s="627"/>
      <c r="Q38" s="628"/>
      <c r="R38" s="629">
        <v>228239</v>
      </c>
      <c r="S38" s="630"/>
      <c r="T38" s="630"/>
      <c r="U38" s="630"/>
      <c r="V38" s="630"/>
      <c r="W38" s="630"/>
      <c r="X38" s="630"/>
      <c r="Y38" s="631"/>
      <c r="Z38" s="632">
        <v>3.3</v>
      </c>
      <c r="AA38" s="632"/>
      <c r="AB38" s="632"/>
      <c r="AC38" s="632"/>
      <c r="AD38" s="633" t="s">
        <v>127</v>
      </c>
      <c r="AE38" s="633"/>
      <c r="AF38" s="633"/>
      <c r="AG38" s="633"/>
      <c r="AH38" s="633"/>
      <c r="AI38" s="633"/>
      <c r="AJ38" s="633"/>
      <c r="AK38" s="633"/>
      <c r="AL38" s="634" t="s">
        <v>127</v>
      </c>
      <c r="AM38" s="635"/>
      <c r="AN38" s="635"/>
      <c r="AO38" s="636"/>
      <c r="AQ38" s="707" t="s">
        <v>334</v>
      </c>
      <c r="AR38" s="708"/>
      <c r="AS38" s="708"/>
      <c r="AT38" s="708"/>
      <c r="AU38" s="708"/>
      <c r="AV38" s="708"/>
      <c r="AW38" s="708"/>
      <c r="AX38" s="708"/>
      <c r="AY38" s="709"/>
      <c r="AZ38" s="629">
        <v>38080</v>
      </c>
      <c r="BA38" s="630"/>
      <c r="BB38" s="630"/>
      <c r="BC38" s="630"/>
      <c r="BD38" s="654"/>
      <c r="BE38" s="654"/>
      <c r="BF38" s="687"/>
      <c r="BG38" s="644" t="s">
        <v>335</v>
      </c>
      <c r="BH38" s="645"/>
      <c r="BI38" s="645"/>
      <c r="BJ38" s="645"/>
      <c r="BK38" s="645"/>
      <c r="BL38" s="645"/>
      <c r="BM38" s="645"/>
      <c r="BN38" s="645"/>
      <c r="BO38" s="645"/>
      <c r="BP38" s="645"/>
      <c r="BQ38" s="645"/>
      <c r="BR38" s="645"/>
      <c r="BS38" s="645"/>
      <c r="BT38" s="645"/>
      <c r="BU38" s="646"/>
      <c r="BV38" s="629">
        <v>798</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420891</v>
      </c>
      <c r="CS38" s="630"/>
      <c r="CT38" s="630"/>
      <c r="CU38" s="630"/>
      <c r="CV38" s="630"/>
      <c r="CW38" s="630"/>
      <c r="CX38" s="630"/>
      <c r="CY38" s="631"/>
      <c r="CZ38" s="634">
        <v>6.3</v>
      </c>
      <c r="DA38" s="669"/>
      <c r="DB38" s="669"/>
      <c r="DC38" s="671"/>
      <c r="DD38" s="638">
        <v>368852</v>
      </c>
      <c r="DE38" s="630"/>
      <c r="DF38" s="630"/>
      <c r="DG38" s="630"/>
      <c r="DH38" s="630"/>
      <c r="DI38" s="630"/>
      <c r="DJ38" s="630"/>
      <c r="DK38" s="631"/>
      <c r="DL38" s="638">
        <v>257176</v>
      </c>
      <c r="DM38" s="630"/>
      <c r="DN38" s="630"/>
      <c r="DO38" s="630"/>
      <c r="DP38" s="630"/>
      <c r="DQ38" s="630"/>
      <c r="DR38" s="630"/>
      <c r="DS38" s="630"/>
      <c r="DT38" s="630"/>
      <c r="DU38" s="630"/>
      <c r="DV38" s="631"/>
      <c r="DW38" s="634">
        <v>7</v>
      </c>
      <c r="DX38" s="669"/>
      <c r="DY38" s="669"/>
      <c r="DZ38" s="669"/>
      <c r="EA38" s="669"/>
      <c r="EB38" s="669"/>
      <c r="EC38" s="670"/>
    </row>
    <row r="39" spans="2:133" ht="11.25" customHeight="1" x14ac:dyDescent="0.15">
      <c r="B39" s="626" t="s">
        <v>337</v>
      </c>
      <c r="C39" s="627"/>
      <c r="D39" s="627"/>
      <c r="E39" s="627"/>
      <c r="F39" s="627"/>
      <c r="G39" s="627"/>
      <c r="H39" s="627"/>
      <c r="I39" s="627"/>
      <c r="J39" s="627"/>
      <c r="K39" s="627"/>
      <c r="L39" s="627"/>
      <c r="M39" s="627"/>
      <c r="N39" s="627"/>
      <c r="O39" s="627"/>
      <c r="P39" s="627"/>
      <c r="Q39" s="628"/>
      <c r="R39" s="629">
        <v>53076</v>
      </c>
      <c r="S39" s="630"/>
      <c r="T39" s="630"/>
      <c r="U39" s="630"/>
      <c r="V39" s="630"/>
      <c r="W39" s="630"/>
      <c r="X39" s="630"/>
      <c r="Y39" s="631"/>
      <c r="Z39" s="632">
        <v>0.8</v>
      </c>
      <c r="AA39" s="632"/>
      <c r="AB39" s="632"/>
      <c r="AC39" s="632"/>
      <c r="AD39" s="633">
        <v>22382</v>
      </c>
      <c r="AE39" s="633"/>
      <c r="AF39" s="633"/>
      <c r="AG39" s="633"/>
      <c r="AH39" s="633"/>
      <c r="AI39" s="633"/>
      <c r="AJ39" s="633"/>
      <c r="AK39" s="633"/>
      <c r="AL39" s="634">
        <v>0.6</v>
      </c>
      <c r="AM39" s="635"/>
      <c r="AN39" s="635"/>
      <c r="AO39" s="636"/>
      <c r="AQ39" s="707" t="s">
        <v>338</v>
      </c>
      <c r="AR39" s="708"/>
      <c r="AS39" s="708"/>
      <c r="AT39" s="708"/>
      <c r="AU39" s="708"/>
      <c r="AV39" s="708"/>
      <c r="AW39" s="708"/>
      <c r="AX39" s="708"/>
      <c r="AY39" s="709"/>
      <c r="AZ39" s="629">
        <v>37900</v>
      </c>
      <c r="BA39" s="630"/>
      <c r="BB39" s="630"/>
      <c r="BC39" s="630"/>
      <c r="BD39" s="654"/>
      <c r="BE39" s="654"/>
      <c r="BF39" s="687"/>
      <c r="BG39" s="644" t="s">
        <v>339</v>
      </c>
      <c r="BH39" s="645"/>
      <c r="BI39" s="645"/>
      <c r="BJ39" s="645"/>
      <c r="BK39" s="645"/>
      <c r="BL39" s="645"/>
      <c r="BM39" s="645"/>
      <c r="BN39" s="645"/>
      <c r="BO39" s="645"/>
      <c r="BP39" s="645"/>
      <c r="BQ39" s="645"/>
      <c r="BR39" s="645"/>
      <c r="BS39" s="645"/>
      <c r="BT39" s="645"/>
      <c r="BU39" s="646"/>
      <c r="BV39" s="629">
        <v>1569</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377460</v>
      </c>
      <c r="CS39" s="654"/>
      <c r="CT39" s="654"/>
      <c r="CU39" s="654"/>
      <c r="CV39" s="654"/>
      <c r="CW39" s="654"/>
      <c r="CX39" s="654"/>
      <c r="CY39" s="655"/>
      <c r="CZ39" s="634">
        <v>5.7</v>
      </c>
      <c r="DA39" s="669"/>
      <c r="DB39" s="669"/>
      <c r="DC39" s="671"/>
      <c r="DD39" s="638">
        <v>368816</v>
      </c>
      <c r="DE39" s="654"/>
      <c r="DF39" s="654"/>
      <c r="DG39" s="654"/>
      <c r="DH39" s="654"/>
      <c r="DI39" s="654"/>
      <c r="DJ39" s="654"/>
      <c r="DK39" s="655"/>
      <c r="DL39" s="638" t="s">
        <v>127</v>
      </c>
      <c r="DM39" s="654"/>
      <c r="DN39" s="654"/>
      <c r="DO39" s="654"/>
      <c r="DP39" s="654"/>
      <c r="DQ39" s="654"/>
      <c r="DR39" s="654"/>
      <c r="DS39" s="654"/>
      <c r="DT39" s="654"/>
      <c r="DU39" s="654"/>
      <c r="DV39" s="655"/>
      <c r="DW39" s="634" t="s">
        <v>127</v>
      </c>
      <c r="DX39" s="669"/>
      <c r="DY39" s="669"/>
      <c r="DZ39" s="669"/>
      <c r="EA39" s="669"/>
      <c r="EB39" s="669"/>
      <c r="EC39" s="670"/>
    </row>
    <row r="40" spans="2:133" ht="11.25" customHeight="1" x14ac:dyDescent="0.15">
      <c r="B40" s="626" t="s">
        <v>341</v>
      </c>
      <c r="C40" s="627"/>
      <c r="D40" s="627"/>
      <c r="E40" s="627"/>
      <c r="F40" s="627"/>
      <c r="G40" s="627"/>
      <c r="H40" s="627"/>
      <c r="I40" s="627"/>
      <c r="J40" s="627"/>
      <c r="K40" s="627"/>
      <c r="L40" s="627"/>
      <c r="M40" s="627"/>
      <c r="N40" s="627"/>
      <c r="O40" s="627"/>
      <c r="P40" s="627"/>
      <c r="Q40" s="628"/>
      <c r="R40" s="629">
        <v>483023</v>
      </c>
      <c r="S40" s="630"/>
      <c r="T40" s="630"/>
      <c r="U40" s="630"/>
      <c r="V40" s="630"/>
      <c r="W40" s="630"/>
      <c r="X40" s="630"/>
      <c r="Y40" s="631"/>
      <c r="Z40" s="632">
        <v>7</v>
      </c>
      <c r="AA40" s="632"/>
      <c r="AB40" s="632"/>
      <c r="AC40" s="632"/>
      <c r="AD40" s="633" t="s">
        <v>127</v>
      </c>
      <c r="AE40" s="633"/>
      <c r="AF40" s="633"/>
      <c r="AG40" s="633"/>
      <c r="AH40" s="633"/>
      <c r="AI40" s="633"/>
      <c r="AJ40" s="633"/>
      <c r="AK40" s="633"/>
      <c r="AL40" s="634" t="s">
        <v>127</v>
      </c>
      <c r="AM40" s="635"/>
      <c r="AN40" s="635"/>
      <c r="AO40" s="636"/>
      <c r="AQ40" s="707" t="s">
        <v>342</v>
      </c>
      <c r="AR40" s="708"/>
      <c r="AS40" s="708"/>
      <c r="AT40" s="708"/>
      <c r="AU40" s="708"/>
      <c r="AV40" s="708"/>
      <c r="AW40" s="708"/>
      <c r="AX40" s="708"/>
      <c r="AY40" s="709"/>
      <c r="AZ40" s="629" t="s">
        <v>127</v>
      </c>
      <c r="BA40" s="630"/>
      <c r="BB40" s="630"/>
      <c r="BC40" s="630"/>
      <c r="BD40" s="654"/>
      <c r="BE40" s="654"/>
      <c r="BF40" s="687"/>
      <c r="BG40" s="710" t="s">
        <v>343</v>
      </c>
      <c r="BH40" s="711"/>
      <c r="BI40" s="711"/>
      <c r="BJ40" s="711"/>
      <c r="BK40" s="711"/>
      <c r="BL40" s="364"/>
      <c r="BM40" s="645" t="s">
        <v>344</v>
      </c>
      <c r="BN40" s="645"/>
      <c r="BO40" s="645"/>
      <c r="BP40" s="645"/>
      <c r="BQ40" s="645"/>
      <c r="BR40" s="645"/>
      <c r="BS40" s="645"/>
      <c r="BT40" s="645"/>
      <c r="BU40" s="646"/>
      <c r="BV40" s="629">
        <v>151</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600</v>
      </c>
      <c r="CS40" s="630"/>
      <c r="CT40" s="630"/>
      <c r="CU40" s="630"/>
      <c r="CV40" s="630"/>
      <c r="CW40" s="630"/>
      <c r="CX40" s="630"/>
      <c r="CY40" s="631"/>
      <c r="CZ40" s="634">
        <v>0</v>
      </c>
      <c r="DA40" s="669"/>
      <c r="DB40" s="669"/>
      <c r="DC40" s="671"/>
      <c r="DD40" s="638">
        <v>600</v>
      </c>
      <c r="DE40" s="630"/>
      <c r="DF40" s="630"/>
      <c r="DG40" s="630"/>
      <c r="DH40" s="630"/>
      <c r="DI40" s="630"/>
      <c r="DJ40" s="630"/>
      <c r="DK40" s="631"/>
      <c r="DL40" s="638">
        <v>600</v>
      </c>
      <c r="DM40" s="630"/>
      <c r="DN40" s="630"/>
      <c r="DO40" s="630"/>
      <c r="DP40" s="630"/>
      <c r="DQ40" s="630"/>
      <c r="DR40" s="630"/>
      <c r="DS40" s="630"/>
      <c r="DT40" s="630"/>
      <c r="DU40" s="630"/>
      <c r="DV40" s="631"/>
      <c r="DW40" s="634">
        <v>0</v>
      </c>
      <c r="DX40" s="669"/>
      <c r="DY40" s="669"/>
      <c r="DZ40" s="669"/>
      <c r="EA40" s="669"/>
      <c r="EB40" s="669"/>
      <c r="EC40" s="670"/>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347</v>
      </c>
      <c r="AR41" s="708"/>
      <c r="AS41" s="708"/>
      <c r="AT41" s="708"/>
      <c r="AU41" s="708"/>
      <c r="AV41" s="708"/>
      <c r="AW41" s="708"/>
      <c r="AX41" s="708"/>
      <c r="AY41" s="709"/>
      <c r="AZ41" s="629">
        <v>51097</v>
      </c>
      <c r="BA41" s="630"/>
      <c r="BB41" s="630"/>
      <c r="BC41" s="630"/>
      <c r="BD41" s="654"/>
      <c r="BE41" s="654"/>
      <c r="BF41" s="687"/>
      <c r="BG41" s="710"/>
      <c r="BH41" s="711"/>
      <c r="BI41" s="711"/>
      <c r="BJ41" s="711"/>
      <c r="BK41" s="711"/>
      <c r="BL41" s="364"/>
      <c r="BM41" s="645" t="s">
        <v>348</v>
      </c>
      <c r="BN41" s="645"/>
      <c r="BO41" s="645"/>
      <c r="BP41" s="645"/>
      <c r="BQ41" s="645"/>
      <c r="BR41" s="645"/>
      <c r="BS41" s="645"/>
      <c r="BT41" s="645"/>
      <c r="BU41" s="646"/>
      <c r="BV41" s="629" t="s">
        <v>127</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127</v>
      </c>
      <c r="CS41" s="654"/>
      <c r="CT41" s="654"/>
      <c r="CU41" s="654"/>
      <c r="CV41" s="654"/>
      <c r="CW41" s="654"/>
      <c r="CX41" s="654"/>
      <c r="CY41" s="655"/>
      <c r="CZ41" s="634" t="s">
        <v>127</v>
      </c>
      <c r="DA41" s="669"/>
      <c r="DB41" s="669"/>
      <c r="DC41" s="671"/>
      <c r="DD41" s="638" t="s">
        <v>127</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4" t="s">
        <v>351</v>
      </c>
      <c r="AR42" s="715"/>
      <c r="AS42" s="715"/>
      <c r="AT42" s="715"/>
      <c r="AU42" s="715"/>
      <c r="AV42" s="715"/>
      <c r="AW42" s="715"/>
      <c r="AX42" s="715"/>
      <c r="AY42" s="716"/>
      <c r="AZ42" s="723">
        <v>179514</v>
      </c>
      <c r="BA42" s="724"/>
      <c r="BB42" s="724"/>
      <c r="BC42" s="724"/>
      <c r="BD42" s="700"/>
      <c r="BE42" s="700"/>
      <c r="BF42" s="702"/>
      <c r="BG42" s="712"/>
      <c r="BH42" s="713"/>
      <c r="BI42" s="713"/>
      <c r="BJ42" s="713"/>
      <c r="BK42" s="713"/>
      <c r="BL42" s="365"/>
      <c r="BM42" s="657" t="s">
        <v>352</v>
      </c>
      <c r="BN42" s="657"/>
      <c r="BO42" s="657"/>
      <c r="BP42" s="657"/>
      <c r="BQ42" s="657"/>
      <c r="BR42" s="657"/>
      <c r="BS42" s="657"/>
      <c r="BT42" s="657"/>
      <c r="BU42" s="658"/>
      <c r="BV42" s="723">
        <v>301</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1897499</v>
      </c>
      <c r="CS42" s="654"/>
      <c r="CT42" s="654"/>
      <c r="CU42" s="654"/>
      <c r="CV42" s="654"/>
      <c r="CW42" s="654"/>
      <c r="CX42" s="654"/>
      <c r="CY42" s="655"/>
      <c r="CZ42" s="634">
        <v>28.5</v>
      </c>
      <c r="DA42" s="669"/>
      <c r="DB42" s="669"/>
      <c r="DC42" s="671"/>
      <c r="DD42" s="638">
        <v>553759</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354</v>
      </c>
      <c r="C43" s="627"/>
      <c r="D43" s="627"/>
      <c r="E43" s="627"/>
      <c r="F43" s="627"/>
      <c r="G43" s="627"/>
      <c r="H43" s="627"/>
      <c r="I43" s="627"/>
      <c r="J43" s="627"/>
      <c r="K43" s="627"/>
      <c r="L43" s="627"/>
      <c r="M43" s="627"/>
      <c r="N43" s="627"/>
      <c r="O43" s="627"/>
      <c r="P43" s="627"/>
      <c r="Q43" s="628"/>
      <c r="R43" s="629">
        <v>97923</v>
      </c>
      <c r="S43" s="630"/>
      <c r="T43" s="630"/>
      <c r="U43" s="630"/>
      <c r="V43" s="630"/>
      <c r="W43" s="630"/>
      <c r="X43" s="630"/>
      <c r="Y43" s="631"/>
      <c r="Z43" s="632">
        <v>1.4</v>
      </c>
      <c r="AA43" s="632"/>
      <c r="AB43" s="632"/>
      <c r="AC43" s="632"/>
      <c r="AD43" s="633" t="s">
        <v>127</v>
      </c>
      <c r="AE43" s="633"/>
      <c r="AF43" s="633"/>
      <c r="AG43" s="633"/>
      <c r="AH43" s="633"/>
      <c r="AI43" s="633"/>
      <c r="AJ43" s="633"/>
      <c r="AK43" s="633"/>
      <c r="AL43" s="634" t="s">
        <v>127</v>
      </c>
      <c r="AM43" s="635"/>
      <c r="AN43" s="635"/>
      <c r="AO43" s="636"/>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61395</v>
      </c>
      <c r="CS43" s="654"/>
      <c r="CT43" s="654"/>
      <c r="CU43" s="654"/>
      <c r="CV43" s="654"/>
      <c r="CW43" s="654"/>
      <c r="CX43" s="654"/>
      <c r="CY43" s="655"/>
      <c r="CZ43" s="634">
        <v>0.9</v>
      </c>
      <c r="DA43" s="669"/>
      <c r="DB43" s="669"/>
      <c r="DC43" s="671"/>
      <c r="DD43" s="638">
        <v>61395</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356</v>
      </c>
      <c r="C44" s="674"/>
      <c r="D44" s="674"/>
      <c r="E44" s="674"/>
      <c r="F44" s="674"/>
      <c r="G44" s="674"/>
      <c r="H44" s="674"/>
      <c r="I44" s="674"/>
      <c r="J44" s="674"/>
      <c r="K44" s="674"/>
      <c r="L44" s="674"/>
      <c r="M44" s="674"/>
      <c r="N44" s="674"/>
      <c r="O44" s="674"/>
      <c r="P44" s="674"/>
      <c r="Q44" s="675"/>
      <c r="R44" s="723">
        <v>6857879</v>
      </c>
      <c r="S44" s="724"/>
      <c r="T44" s="724"/>
      <c r="U44" s="724"/>
      <c r="V44" s="724"/>
      <c r="W44" s="724"/>
      <c r="X44" s="724"/>
      <c r="Y44" s="725"/>
      <c r="Z44" s="726">
        <v>100</v>
      </c>
      <c r="AA44" s="726"/>
      <c r="AB44" s="726"/>
      <c r="AC44" s="726"/>
      <c r="AD44" s="727">
        <v>3580136</v>
      </c>
      <c r="AE44" s="727"/>
      <c r="AF44" s="727"/>
      <c r="AG44" s="727"/>
      <c r="AH44" s="727"/>
      <c r="AI44" s="727"/>
      <c r="AJ44" s="727"/>
      <c r="AK44" s="727"/>
      <c r="AL44" s="728">
        <v>100</v>
      </c>
      <c r="AM44" s="701"/>
      <c r="AN44" s="701"/>
      <c r="AO44" s="729"/>
      <c r="CD44" s="730" t="s">
        <v>303</v>
      </c>
      <c r="CE44" s="731"/>
      <c r="CF44" s="626" t="s">
        <v>357</v>
      </c>
      <c r="CG44" s="627"/>
      <c r="CH44" s="627"/>
      <c r="CI44" s="627"/>
      <c r="CJ44" s="627"/>
      <c r="CK44" s="627"/>
      <c r="CL44" s="627"/>
      <c r="CM44" s="627"/>
      <c r="CN44" s="627"/>
      <c r="CO44" s="627"/>
      <c r="CP44" s="627"/>
      <c r="CQ44" s="628"/>
      <c r="CR44" s="629">
        <v>1897499</v>
      </c>
      <c r="CS44" s="630"/>
      <c r="CT44" s="630"/>
      <c r="CU44" s="630"/>
      <c r="CV44" s="630"/>
      <c r="CW44" s="630"/>
      <c r="CX44" s="630"/>
      <c r="CY44" s="631"/>
      <c r="CZ44" s="634">
        <v>28.5</v>
      </c>
      <c r="DA44" s="635"/>
      <c r="DB44" s="635"/>
      <c r="DC44" s="647"/>
      <c r="DD44" s="638">
        <v>553759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358</v>
      </c>
      <c r="CG45" s="627"/>
      <c r="CH45" s="627"/>
      <c r="CI45" s="627"/>
      <c r="CJ45" s="627"/>
      <c r="CK45" s="627"/>
      <c r="CL45" s="627"/>
      <c r="CM45" s="627"/>
      <c r="CN45" s="627"/>
      <c r="CO45" s="627"/>
      <c r="CP45" s="627"/>
      <c r="CQ45" s="628"/>
      <c r="CR45" s="629">
        <v>1016433</v>
      </c>
      <c r="CS45" s="654"/>
      <c r="CT45" s="654"/>
      <c r="CU45" s="654"/>
      <c r="CV45" s="654"/>
      <c r="CW45" s="654"/>
      <c r="CX45" s="654"/>
      <c r="CY45" s="655"/>
      <c r="CZ45" s="634">
        <v>15.3</v>
      </c>
      <c r="DA45" s="669"/>
      <c r="DB45" s="669"/>
      <c r="DC45" s="671"/>
      <c r="DD45" s="638">
        <v>71332</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360</v>
      </c>
      <c r="CG46" s="627"/>
      <c r="CH46" s="627"/>
      <c r="CI46" s="627"/>
      <c r="CJ46" s="627"/>
      <c r="CK46" s="627"/>
      <c r="CL46" s="627"/>
      <c r="CM46" s="627"/>
      <c r="CN46" s="627"/>
      <c r="CO46" s="627"/>
      <c r="CP46" s="627"/>
      <c r="CQ46" s="628"/>
      <c r="CR46" s="629">
        <v>725533</v>
      </c>
      <c r="CS46" s="630"/>
      <c r="CT46" s="630"/>
      <c r="CU46" s="630"/>
      <c r="CV46" s="630"/>
      <c r="CW46" s="630"/>
      <c r="CX46" s="630"/>
      <c r="CY46" s="631"/>
      <c r="CZ46" s="634">
        <v>10.9</v>
      </c>
      <c r="DA46" s="635"/>
      <c r="DB46" s="635"/>
      <c r="DC46" s="647"/>
      <c r="DD46" s="638">
        <v>424790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t="s">
        <v>127</v>
      </c>
      <c r="CS47" s="654"/>
      <c r="CT47" s="654"/>
      <c r="CU47" s="654"/>
      <c r="CV47" s="654"/>
      <c r="CW47" s="654"/>
      <c r="CX47" s="654"/>
      <c r="CY47" s="655"/>
      <c r="CZ47" s="634" t="s">
        <v>127</v>
      </c>
      <c r="DA47" s="669"/>
      <c r="DB47" s="669"/>
      <c r="DC47" s="671"/>
      <c r="DD47" s="638" t="s">
        <v>127</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127</v>
      </c>
      <c r="CS48" s="630"/>
      <c r="CT48" s="630"/>
      <c r="CU48" s="630"/>
      <c r="CV48" s="630"/>
      <c r="CW48" s="630"/>
      <c r="CX48" s="630"/>
      <c r="CY48" s="631"/>
      <c r="CZ48" s="634" t="s">
        <v>127</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365</v>
      </c>
      <c r="CE49" s="674"/>
      <c r="CF49" s="674"/>
      <c r="CG49" s="674"/>
      <c r="CH49" s="674"/>
      <c r="CI49" s="674"/>
      <c r="CJ49" s="674"/>
      <c r="CK49" s="674"/>
      <c r="CL49" s="674"/>
      <c r="CM49" s="674"/>
      <c r="CN49" s="674"/>
      <c r="CO49" s="674"/>
      <c r="CP49" s="674"/>
      <c r="CQ49" s="675"/>
      <c r="CR49" s="723">
        <v>6647027</v>
      </c>
      <c r="CS49" s="700"/>
      <c r="CT49" s="700"/>
      <c r="CU49" s="700"/>
      <c r="CV49" s="700"/>
      <c r="CW49" s="700"/>
      <c r="CX49" s="700"/>
      <c r="CY49" s="737"/>
      <c r="CZ49" s="728">
        <v>100</v>
      </c>
      <c r="DA49" s="738"/>
      <c r="DB49" s="738"/>
      <c r="DC49" s="739"/>
      <c r="DD49" s="740">
        <v>4344132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eFtwKcRkKfHE4aD0qXTuGChwSyFC/9kCNsfTArtn9nbmTb4JWmExxFHdzXs0S1dHsMb4dhnDCK7YBlaSenDA==" saltValue="zPa4r9n9AClsvVV6iO2M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88" sqref="AK88:AO8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388</v>
      </c>
      <c r="C7" s="778"/>
      <c r="D7" s="778"/>
      <c r="E7" s="778"/>
      <c r="F7" s="778"/>
      <c r="G7" s="778"/>
      <c r="H7" s="778"/>
      <c r="I7" s="778"/>
      <c r="J7" s="778"/>
      <c r="K7" s="778"/>
      <c r="L7" s="778"/>
      <c r="M7" s="778"/>
      <c r="N7" s="778"/>
      <c r="O7" s="778"/>
      <c r="P7" s="779"/>
      <c r="Q7" s="780">
        <v>6858</v>
      </c>
      <c r="R7" s="781"/>
      <c r="S7" s="781"/>
      <c r="T7" s="781"/>
      <c r="U7" s="781"/>
      <c r="V7" s="781">
        <v>6647</v>
      </c>
      <c r="W7" s="781"/>
      <c r="X7" s="781"/>
      <c r="Y7" s="781"/>
      <c r="Z7" s="781"/>
      <c r="AA7" s="781">
        <v>211</v>
      </c>
      <c r="AB7" s="781"/>
      <c r="AC7" s="781"/>
      <c r="AD7" s="781"/>
      <c r="AE7" s="782"/>
      <c r="AF7" s="783">
        <v>211</v>
      </c>
      <c r="AG7" s="784"/>
      <c r="AH7" s="784"/>
      <c r="AI7" s="784"/>
      <c r="AJ7" s="785"/>
      <c r="AK7" s="786">
        <v>2</v>
      </c>
      <c r="AL7" s="787"/>
      <c r="AM7" s="787"/>
      <c r="AN7" s="787"/>
      <c r="AO7" s="787"/>
      <c r="AP7" s="787">
        <v>6560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588</v>
      </c>
      <c r="BT7" s="775"/>
      <c r="BU7" s="775"/>
      <c r="BV7" s="775"/>
      <c r="BW7" s="775"/>
      <c r="BX7" s="775"/>
      <c r="BY7" s="775"/>
      <c r="BZ7" s="775"/>
      <c r="CA7" s="775"/>
      <c r="CB7" s="775"/>
      <c r="CC7" s="775"/>
      <c r="CD7" s="775"/>
      <c r="CE7" s="775"/>
      <c r="CF7" s="775"/>
      <c r="CG7" s="790"/>
      <c r="CH7" s="771">
        <v>4</v>
      </c>
      <c r="CI7" s="772"/>
      <c r="CJ7" s="772"/>
      <c r="CK7" s="772"/>
      <c r="CL7" s="773"/>
      <c r="CM7" s="771">
        <v>85</v>
      </c>
      <c r="CN7" s="772"/>
      <c r="CO7" s="772"/>
      <c r="CP7" s="772"/>
      <c r="CQ7" s="773"/>
      <c r="CR7" s="771">
        <v>10</v>
      </c>
      <c r="CS7" s="772"/>
      <c r="CT7" s="772"/>
      <c r="CU7" s="772"/>
      <c r="CV7" s="773"/>
      <c r="CW7" s="771" t="s">
        <v>585</v>
      </c>
      <c r="CX7" s="772"/>
      <c r="CY7" s="772"/>
      <c r="CZ7" s="772"/>
      <c r="DA7" s="773"/>
      <c r="DB7" s="771" t="s">
        <v>585</v>
      </c>
      <c r="DC7" s="772"/>
      <c r="DD7" s="772"/>
      <c r="DE7" s="772"/>
      <c r="DF7" s="773"/>
      <c r="DG7" s="771" t="s">
        <v>585</v>
      </c>
      <c r="DH7" s="772"/>
      <c r="DI7" s="772"/>
      <c r="DJ7" s="772"/>
      <c r="DK7" s="773"/>
      <c r="DL7" s="771" t="s">
        <v>585</v>
      </c>
      <c r="DM7" s="772"/>
      <c r="DN7" s="772"/>
      <c r="DO7" s="772"/>
      <c r="DP7" s="773"/>
      <c r="DQ7" s="771" t="s">
        <v>585</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v>6858</v>
      </c>
      <c r="R23" s="821"/>
      <c r="S23" s="821"/>
      <c r="T23" s="821"/>
      <c r="U23" s="821"/>
      <c r="V23" s="821">
        <v>6647</v>
      </c>
      <c r="W23" s="821"/>
      <c r="X23" s="821"/>
      <c r="Y23" s="821"/>
      <c r="Z23" s="821"/>
      <c r="AA23" s="821">
        <v>211</v>
      </c>
      <c r="AB23" s="821"/>
      <c r="AC23" s="821"/>
      <c r="AD23" s="821"/>
      <c r="AE23" s="822"/>
      <c r="AF23" s="823">
        <v>211</v>
      </c>
      <c r="AG23" s="821"/>
      <c r="AH23" s="821"/>
      <c r="AI23" s="821"/>
      <c r="AJ23" s="824"/>
      <c r="AK23" s="825"/>
      <c r="AL23" s="826"/>
      <c r="AM23" s="826"/>
      <c r="AN23" s="826"/>
      <c r="AO23" s="826"/>
      <c r="AP23" s="821">
        <v>6560</v>
      </c>
      <c r="AQ23" s="821"/>
      <c r="AR23" s="821"/>
      <c r="AS23" s="821"/>
      <c r="AT23" s="821"/>
      <c r="AU23" s="837"/>
      <c r="AV23" s="837"/>
      <c r="AW23" s="837"/>
      <c r="AX23" s="837"/>
      <c r="AY23" s="838"/>
      <c r="AZ23" s="839" t="s">
        <v>392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777</v>
      </c>
      <c r="R28" s="851"/>
      <c r="S28" s="851"/>
      <c r="T28" s="851"/>
      <c r="U28" s="851"/>
      <c r="V28" s="851">
        <v>769</v>
      </c>
      <c r="W28" s="851"/>
      <c r="X28" s="851"/>
      <c r="Y28" s="851"/>
      <c r="Z28" s="851"/>
      <c r="AA28" s="851">
        <v>8</v>
      </c>
      <c r="AB28" s="851"/>
      <c r="AC28" s="851"/>
      <c r="AD28" s="851"/>
      <c r="AE28" s="852"/>
      <c r="AF28" s="853">
        <v>8</v>
      </c>
      <c r="AG28" s="851"/>
      <c r="AH28" s="851"/>
      <c r="AI28" s="851"/>
      <c r="AJ28" s="854"/>
      <c r="AK28" s="855">
        <v>37</v>
      </c>
      <c r="AL28" s="856"/>
      <c r="AM28" s="856"/>
      <c r="AN28" s="856"/>
      <c r="AO28" s="856"/>
      <c r="AP28" s="856" t="s">
        <v>584</v>
      </c>
      <c r="AQ28" s="856"/>
      <c r="AR28" s="856"/>
      <c r="AS28" s="856"/>
      <c r="AT28" s="856"/>
      <c r="AU28" s="856" t="s">
        <v>584</v>
      </c>
      <c r="AV28" s="856"/>
      <c r="AW28" s="856"/>
      <c r="AX28" s="856"/>
      <c r="AY28" s="856"/>
      <c r="AZ28" s="857" t="s">
        <v>585</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542</v>
      </c>
      <c r="R29" s="812"/>
      <c r="S29" s="812"/>
      <c r="T29" s="812"/>
      <c r="U29" s="812"/>
      <c r="V29" s="812">
        <v>512</v>
      </c>
      <c r="W29" s="812"/>
      <c r="X29" s="812"/>
      <c r="Y29" s="812"/>
      <c r="Z29" s="812"/>
      <c r="AA29" s="812">
        <v>30</v>
      </c>
      <c r="AB29" s="812"/>
      <c r="AC29" s="812"/>
      <c r="AD29" s="812"/>
      <c r="AE29" s="813"/>
      <c r="AF29" s="814">
        <v>30</v>
      </c>
      <c r="AG29" s="815"/>
      <c r="AH29" s="815"/>
      <c r="AI29" s="815"/>
      <c r="AJ29" s="816"/>
      <c r="AK29" s="862">
        <v>76</v>
      </c>
      <c r="AL29" s="858"/>
      <c r="AM29" s="858"/>
      <c r="AN29" s="858"/>
      <c r="AO29" s="858"/>
      <c r="AP29" s="858" t="s">
        <v>584</v>
      </c>
      <c r="AQ29" s="858"/>
      <c r="AR29" s="858"/>
      <c r="AS29" s="858"/>
      <c r="AT29" s="858"/>
      <c r="AU29" s="858" t="s">
        <v>584</v>
      </c>
      <c r="AV29" s="858"/>
      <c r="AW29" s="858"/>
      <c r="AX29" s="858"/>
      <c r="AY29" s="858"/>
      <c r="AZ29" s="859" t="s">
        <v>585</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91</v>
      </c>
      <c r="R30" s="812"/>
      <c r="S30" s="812"/>
      <c r="T30" s="812"/>
      <c r="U30" s="812"/>
      <c r="V30" s="812">
        <v>90</v>
      </c>
      <c r="W30" s="812"/>
      <c r="X30" s="812"/>
      <c r="Y30" s="812"/>
      <c r="Z30" s="812"/>
      <c r="AA30" s="812">
        <v>1</v>
      </c>
      <c r="AB30" s="812"/>
      <c r="AC30" s="812"/>
      <c r="AD30" s="812"/>
      <c r="AE30" s="813"/>
      <c r="AF30" s="814">
        <v>1</v>
      </c>
      <c r="AG30" s="815"/>
      <c r="AH30" s="815"/>
      <c r="AI30" s="815"/>
      <c r="AJ30" s="816"/>
      <c r="AK30" s="862">
        <v>29</v>
      </c>
      <c r="AL30" s="858"/>
      <c r="AM30" s="858"/>
      <c r="AN30" s="858"/>
      <c r="AO30" s="858"/>
      <c r="AP30" s="858" t="s">
        <v>584</v>
      </c>
      <c r="AQ30" s="858"/>
      <c r="AR30" s="858"/>
      <c r="AS30" s="858"/>
      <c r="AT30" s="858"/>
      <c r="AU30" s="858" t="s">
        <v>584</v>
      </c>
      <c r="AV30" s="858"/>
      <c r="AW30" s="858"/>
      <c r="AX30" s="858"/>
      <c r="AY30" s="858"/>
      <c r="AZ30" s="859" t="s">
        <v>585</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257</v>
      </c>
      <c r="R31" s="812"/>
      <c r="S31" s="812"/>
      <c r="T31" s="812"/>
      <c r="U31" s="812"/>
      <c r="V31" s="812">
        <v>249</v>
      </c>
      <c r="W31" s="812"/>
      <c r="X31" s="812"/>
      <c r="Y31" s="812"/>
      <c r="Z31" s="812"/>
      <c r="AA31" s="812">
        <v>8</v>
      </c>
      <c r="AB31" s="812"/>
      <c r="AC31" s="812"/>
      <c r="AD31" s="812"/>
      <c r="AE31" s="813"/>
      <c r="AF31" s="814">
        <v>8</v>
      </c>
      <c r="AG31" s="815"/>
      <c r="AH31" s="815"/>
      <c r="AI31" s="815"/>
      <c r="AJ31" s="816"/>
      <c r="AK31" s="862">
        <v>38</v>
      </c>
      <c r="AL31" s="858"/>
      <c r="AM31" s="858"/>
      <c r="AN31" s="858"/>
      <c r="AO31" s="858"/>
      <c r="AP31" s="858">
        <v>14</v>
      </c>
      <c r="AQ31" s="858"/>
      <c r="AR31" s="858"/>
      <c r="AS31" s="858"/>
      <c r="AT31" s="858"/>
      <c r="AU31" s="858" t="s">
        <v>585</v>
      </c>
      <c r="AV31" s="858"/>
      <c r="AW31" s="858"/>
      <c r="AX31" s="858"/>
      <c r="AY31" s="858"/>
      <c r="AZ31" s="859" t="s">
        <v>585</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407</v>
      </c>
      <c r="C32" s="809"/>
      <c r="D32" s="809"/>
      <c r="E32" s="809"/>
      <c r="F32" s="809"/>
      <c r="G32" s="809"/>
      <c r="H32" s="809"/>
      <c r="I32" s="809"/>
      <c r="J32" s="809"/>
      <c r="K32" s="809"/>
      <c r="L32" s="809"/>
      <c r="M32" s="809"/>
      <c r="N32" s="809"/>
      <c r="O32" s="809"/>
      <c r="P32" s="810"/>
      <c r="Q32" s="811">
        <v>321</v>
      </c>
      <c r="R32" s="812"/>
      <c r="S32" s="812"/>
      <c r="T32" s="812"/>
      <c r="U32" s="812"/>
      <c r="V32" s="812">
        <v>311</v>
      </c>
      <c r="W32" s="812"/>
      <c r="X32" s="812"/>
      <c r="Y32" s="812"/>
      <c r="Z32" s="812"/>
      <c r="AA32" s="812">
        <v>10</v>
      </c>
      <c r="AB32" s="812"/>
      <c r="AC32" s="812"/>
      <c r="AD32" s="812"/>
      <c r="AE32" s="813"/>
      <c r="AF32" s="814">
        <v>10</v>
      </c>
      <c r="AG32" s="815"/>
      <c r="AH32" s="815"/>
      <c r="AI32" s="815"/>
      <c r="AJ32" s="816"/>
      <c r="AK32" s="862">
        <v>38</v>
      </c>
      <c r="AL32" s="858"/>
      <c r="AM32" s="858"/>
      <c r="AN32" s="858"/>
      <c r="AO32" s="858"/>
      <c r="AP32" s="858">
        <v>812</v>
      </c>
      <c r="AQ32" s="858"/>
      <c r="AR32" s="858"/>
      <c r="AS32" s="858"/>
      <c r="AT32" s="858"/>
      <c r="AU32" s="858">
        <v>446</v>
      </c>
      <c r="AV32" s="858"/>
      <c r="AW32" s="858"/>
      <c r="AX32" s="858"/>
      <c r="AY32" s="858"/>
      <c r="AZ32" s="859" t="s">
        <v>585</v>
      </c>
      <c r="BA32" s="859"/>
      <c r="BB32" s="859"/>
      <c r="BC32" s="859"/>
      <c r="BD32" s="859"/>
      <c r="BE32" s="860" t="s">
        <v>408</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409</v>
      </c>
      <c r="C33" s="809"/>
      <c r="D33" s="809"/>
      <c r="E33" s="809"/>
      <c r="F33" s="809"/>
      <c r="G33" s="809"/>
      <c r="H33" s="809"/>
      <c r="I33" s="809"/>
      <c r="J33" s="809"/>
      <c r="K33" s="809"/>
      <c r="L33" s="809"/>
      <c r="M33" s="809"/>
      <c r="N33" s="809"/>
      <c r="O33" s="809"/>
      <c r="P33" s="810"/>
      <c r="Q33" s="811">
        <v>270</v>
      </c>
      <c r="R33" s="812"/>
      <c r="S33" s="812"/>
      <c r="T33" s="812"/>
      <c r="U33" s="812"/>
      <c r="V33" s="812">
        <v>260</v>
      </c>
      <c r="W33" s="812"/>
      <c r="X33" s="812"/>
      <c r="Y33" s="812"/>
      <c r="Z33" s="812"/>
      <c r="AA33" s="812">
        <v>10</v>
      </c>
      <c r="AB33" s="812"/>
      <c r="AC33" s="812"/>
      <c r="AD33" s="812"/>
      <c r="AE33" s="813"/>
      <c r="AF33" s="814">
        <v>10</v>
      </c>
      <c r="AG33" s="815"/>
      <c r="AH33" s="815"/>
      <c r="AI33" s="815"/>
      <c r="AJ33" s="816"/>
      <c r="AK33" s="862">
        <v>114</v>
      </c>
      <c r="AL33" s="858"/>
      <c r="AM33" s="858"/>
      <c r="AN33" s="858"/>
      <c r="AO33" s="858"/>
      <c r="AP33" s="858">
        <v>648</v>
      </c>
      <c r="AQ33" s="858"/>
      <c r="AR33" s="858"/>
      <c r="AS33" s="858"/>
      <c r="AT33" s="858"/>
      <c r="AU33" s="858">
        <v>648</v>
      </c>
      <c r="AV33" s="858"/>
      <c r="AW33" s="858"/>
      <c r="AX33" s="858"/>
      <c r="AY33" s="858"/>
      <c r="AZ33" s="859" t="s">
        <v>585</v>
      </c>
      <c r="BA33" s="859"/>
      <c r="BB33" s="859"/>
      <c r="BC33" s="859"/>
      <c r="BD33" s="859"/>
      <c r="BE33" s="860" t="s">
        <v>408</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68</v>
      </c>
      <c r="AG63" s="872"/>
      <c r="AH63" s="872"/>
      <c r="AI63" s="872"/>
      <c r="AJ63" s="873"/>
      <c r="AK63" s="874"/>
      <c r="AL63" s="869"/>
      <c r="AM63" s="869"/>
      <c r="AN63" s="869"/>
      <c r="AO63" s="869"/>
      <c r="AP63" s="872">
        <v>1474</v>
      </c>
      <c r="AQ63" s="872"/>
      <c r="AR63" s="872"/>
      <c r="AS63" s="872"/>
      <c r="AT63" s="872"/>
      <c r="AU63" s="872">
        <v>1094</v>
      </c>
      <c r="AV63" s="872"/>
      <c r="AW63" s="872"/>
      <c r="AX63" s="872"/>
      <c r="AY63" s="872"/>
      <c r="AZ63" s="876"/>
      <c r="BA63" s="876"/>
      <c r="BB63" s="876"/>
      <c r="BC63" s="876"/>
      <c r="BD63" s="876"/>
      <c r="BE63" s="877"/>
      <c r="BF63" s="877"/>
      <c r="BG63" s="877"/>
      <c r="BH63" s="877"/>
      <c r="BI63" s="878"/>
      <c r="BJ63" s="879" t="s">
        <v>412</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416</v>
      </c>
      <c r="W66" s="762"/>
      <c r="X66" s="762"/>
      <c r="Y66" s="762"/>
      <c r="Z66" s="763"/>
      <c r="AA66" s="761" t="s">
        <v>397</v>
      </c>
      <c r="AB66" s="762"/>
      <c r="AC66" s="762"/>
      <c r="AD66" s="762"/>
      <c r="AE66" s="763"/>
      <c r="AF66" s="882" t="s">
        <v>417</v>
      </c>
      <c r="AG66" s="843"/>
      <c r="AH66" s="843"/>
      <c r="AI66" s="843"/>
      <c r="AJ66" s="883"/>
      <c r="AK66" s="761" t="s">
        <v>418</v>
      </c>
      <c r="AL66" s="756"/>
      <c r="AM66" s="756"/>
      <c r="AN66" s="756"/>
      <c r="AO66" s="757"/>
      <c r="AP66" s="761" t="s">
        <v>419</v>
      </c>
      <c r="AQ66" s="762"/>
      <c r="AR66" s="762"/>
      <c r="AS66" s="762"/>
      <c r="AT66" s="763"/>
      <c r="AU66" s="761" t="s">
        <v>420</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586</v>
      </c>
      <c r="C68" s="898"/>
      <c r="D68" s="898"/>
      <c r="E68" s="898"/>
      <c r="F68" s="898"/>
      <c r="G68" s="898"/>
      <c r="H68" s="898"/>
      <c r="I68" s="898"/>
      <c r="J68" s="898"/>
      <c r="K68" s="898"/>
      <c r="L68" s="898"/>
      <c r="M68" s="898"/>
      <c r="N68" s="898"/>
      <c r="O68" s="898"/>
      <c r="P68" s="899"/>
      <c r="Q68" s="900">
        <v>1854</v>
      </c>
      <c r="R68" s="894"/>
      <c r="S68" s="894"/>
      <c r="T68" s="894"/>
      <c r="U68" s="894"/>
      <c r="V68" s="894">
        <v>1802</v>
      </c>
      <c r="W68" s="894"/>
      <c r="X68" s="894"/>
      <c r="Y68" s="894"/>
      <c r="Z68" s="894"/>
      <c r="AA68" s="894">
        <v>52</v>
      </c>
      <c r="AB68" s="894"/>
      <c r="AC68" s="894"/>
      <c r="AD68" s="894"/>
      <c r="AE68" s="894"/>
      <c r="AF68" s="894">
        <v>52</v>
      </c>
      <c r="AG68" s="894"/>
      <c r="AH68" s="894"/>
      <c r="AI68" s="894"/>
      <c r="AJ68" s="894"/>
      <c r="AK68" s="894" t="s">
        <v>585</v>
      </c>
      <c r="AL68" s="894"/>
      <c r="AM68" s="894"/>
      <c r="AN68" s="894"/>
      <c r="AO68" s="894"/>
      <c r="AP68" s="894" t="s">
        <v>589</v>
      </c>
      <c r="AQ68" s="894"/>
      <c r="AR68" s="894"/>
      <c r="AS68" s="894"/>
      <c r="AT68" s="894"/>
      <c r="AU68" s="894" t="s">
        <v>589</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587</v>
      </c>
      <c r="C69" s="902"/>
      <c r="D69" s="902"/>
      <c r="E69" s="902"/>
      <c r="F69" s="902"/>
      <c r="G69" s="902"/>
      <c r="H69" s="902"/>
      <c r="I69" s="902"/>
      <c r="J69" s="902"/>
      <c r="K69" s="902"/>
      <c r="L69" s="902"/>
      <c r="M69" s="902"/>
      <c r="N69" s="902"/>
      <c r="O69" s="902"/>
      <c r="P69" s="903"/>
      <c r="Q69" s="904">
        <v>17</v>
      </c>
      <c r="R69" s="858"/>
      <c r="S69" s="858"/>
      <c r="T69" s="858"/>
      <c r="U69" s="858"/>
      <c r="V69" s="858">
        <v>13</v>
      </c>
      <c r="W69" s="858"/>
      <c r="X69" s="858"/>
      <c r="Y69" s="858"/>
      <c r="Z69" s="858"/>
      <c r="AA69" s="858">
        <v>4</v>
      </c>
      <c r="AB69" s="858"/>
      <c r="AC69" s="858"/>
      <c r="AD69" s="858"/>
      <c r="AE69" s="858"/>
      <c r="AF69" s="858">
        <v>4</v>
      </c>
      <c r="AG69" s="858"/>
      <c r="AH69" s="858"/>
      <c r="AI69" s="858"/>
      <c r="AJ69" s="858"/>
      <c r="AK69" s="858" t="s">
        <v>585</v>
      </c>
      <c r="AL69" s="858"/>
      <c r="AM69" s="858"/>
      <c r="AN69" s="858"/>
      <c r="AO69" s="858"/>
      <c r="AP69" s="858" t="s">
        <v>585</v>
      </c>
      <c r="AQ69" s="858"/>
      <c r="AR69" s="858"/>
      <c r="AS69" s="858"/>
      <c r="AT69" s="858"/>
      <c r="AU69" s="858" t="s">
        <v>585</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421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56</v>
      </c>
      <c r="AG88" s="872"/>
      <c r="AH88" s="872"/>
      <c r="AI88" s="872"/>
      <c r="AJ88" s="872"/>
      <c r="AK88" s="869"/>
      <c r="AL88" s="869"/>
      <c r="AM88" s="869"/>
      <c r="AN88" s="869"/>
      <c r="AO88" s="869"/>
      <c r="AP88" s="872" t="s">
        <v>589</v>
      </c>
      <c r="AQ88" s="872"/>
      <c r="AR88" s="872"/>
      <c r="AS88" s="872"/>
      <c r="AT88" s="872"/>
      <c r="AU88" s="872" t="s">
        <v>589</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10</v>
      </c>
      <c r="CS102" s="880"/>
      <c r="CT102" s="880"/>
      <c r="CU102" s="880"/>
      <c r="CV102" s="919"/>
      <c r="CW102" s="918" t="s">
        <v>589</v>
      </c>
      <c r="CX102" s="880"/>
      <c r="CY102" s="880"/>
      <c r="CZ102" s="880"/>
      <c r="DA102" s="919"/>
      <c r="DB102" s="918" t="s">
        <v>589</v>
      </c>
      <c r="DC102" s="880"/>
      <c r="DD102" s="880"/>
      <c r="DE102" s="880"/>
      <c r="DF102" s="919"/>
      <c r="DG102" s="918" t="s">
        <v>589</v>
      </c>
      <c r="DH102" s="880"/>
      <c r="DI102" s="880"/>
      <c r="DJ102" s="880"/>
      <c r="DK102" s="919"/>
      <c r="DL102" s="918" t="s">
        <v>589</v>
      </c>
      <c r="DM102" s="880"/>
      <c r="DN102" s="880"/>
      <c r="DO102" s="880"/>
      <c r="DP102" s="919"/>
      <c r="DQ102" s="918" t="s">
        <v>589</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305</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305</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305</v>
      </c>
      <c r="DR109" s="921"/>
      <c r="DS109" s="921"/>
      <c r="DT109" s="921"/>
      <c r="DU109" s="922"/>
      <c r="DV109" s="920" t="s">
        <v>432</v>
      </c>
      <c r="DW109" s="921"/>
      <c r="DX109" s="921"/>
      <c r="DY109" s="921"/>
      <c r="DZ109" s="923"/>
    </row>
    <row r="110" spans="1:131" s="226" customFormat="1" ht="26.25" customHeight="1" x14ac:dyDescent="0.15">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600393</v>
      </c>
      <c r="AB110" s="928"/>
      <c r="AC110" s="928"/>
      <c r="AD110" s="928"/>
      <c r="AE110" s="929"/>
      <c r="AF110" s="930">
        <v>682477</v>
      </c>
      <c r="AG110" s="928"/>
      <c r="AH110" s="928"/>
      <c r="AI110" s="928"/>
      <c r="AJ110" s="929"/>
      <c r="AK110" s="930">
        <v>752026</v>
      </c>
      <c r="AL110" s="928"/>
      <c r="AM110" s="928"/>
      <c r="AN110" s="928"/>
      <c r="AO110" s="929"/>
      <c r="AP110" s="931">
        <v>24.6</v>
      </c>
      <c r="AQ110" s="932"/>
      <c r="AR110" s="932"/>
      <c r="AS110" s="932"/>
      <c r="AT110" s="933"/>
      <c r="AU110" s="934" t="s">
        <v>73</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6904523</v>
      </c>
      <c r="BR110" s="959"/>
      <c r="BS110" s="959"/>
      <c r="BT110" s="959"/>
      <c r="BU110" s="959"/>
      <c r="BV110" s="959">
        <v>6824791</v>
      </c>
      <c r="BW110" s="959"/>
      <c r="BX110" s="959"/>
      <c r="BY110" s="959"/>
      <c r="BZ110" s="959"/>
      <c r="CA110" s="959">
        <v>6560147</v>
      </c>
      <c r="CB110" s="959"/>
      <c r="CC110" s="959"/>
      <c r="CD110" s="959"/>
      <c r="CE110" s="959"/>
      <c r="CF110" s="972">
        <v>214.6</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392</v>
      </c>
      <c r="DH110" s="959"/>
      <c r="DI110" s="959"/>
      <c r="DJ110" s="959"/>
      <c r="DK110" s="959"/>
      <c r="DL110" s="959" t="s">
        <v>412</v>
      </c>
      <c r="DM110" s="959"/>
      <c r="DN110" s="959"/>
      <c r="DO110" s="959"/>
      <c r="DP110" s="959"/>
      <c r="DQ110" s="959" t="s">
        <v>438</v>
      </c>
      <c r="DR110" s="959"/>
      <c r="DS110" s="959"/>
      <c r="DT110" s="959"/>
      <c r="DU110" s="959"/>
      <c r="DV110" s="960" t="s">
        <v>439</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441</v>
      </c>
      <c r="AG111" s="966"/>
      <c r="AH111" s="966"/>
      <c r="AI111" s="966"/>
      <c r="AJ111" s="967"/>
      <c r="AK111" s="968" t="s">
        <v>442</v>
      </c>
      <c r="AL111" s="966"/>
      <c r="AM111" s="966"/>
      <c r="AN111" s="966"/>
      <c r="AO111" s="967"/>
      <c r="AP111" s="969" t="s">
        <v>392</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t="s">
        <v>392</v>
      </c>
      <c r="BR111" s="954"/>
      <c r="BS111" s="954"/>
      <c r="BT111" s="954"/>
      <c r="BU111" s="954"/>
      <c r="BV111" s="954" t="s">
        <v>441</v>
      </c>
      <c r="BW111" s="954"/>
      <c r="BX111" s="954"/>
      <c r="BY111" s="954"/>
      <c r="BZ111" s="954"/>
      <c r="CA111" s="954" t="s">
        <v>439</v>
      </c>
      <c r="CB111" s="954"/>
      <c r="CC111" s="954"/>
      <c r="CD111" s="954"/>
      <c r="CE111" s="954"/>
      <c r="CF111" s="948" t="s">
        <v>438</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445</v>
      </c>
      <c r="DH111" s="954"/>
      <c r="DI111" s="954"/>
      <c r="DJ111" s="954"/>
      <c r="DK111" s="954"/>
      <c r="DL111" s="954" t="s">
        <v>439</v>
      </c>
      <c r="DM111" s="954"/>
      <c r="DN111" s="954"/>
      <c r="DO111" s="954"/>
      <c r="DP111" s="954"/>
      <c r="DQ111" s="954" t="s">
        <v>392</v>
      </c>
      <c r="DR111" s="954"/>
      <c r="DS111" s="954"/>
      <c r="DT111" s="954"/>
      <c r="DU111" s="954"/>
      <c r="DV111" s="955" t="s">
        <v>392</v>
      </c>
      <c r="DW111" s="955"/>
      <c r="DX111" s="955"/>
      <c r="DY111" s="955"/>
      <c r="DZ111" s="956"/>
    </row>
    <row r="112" spans="1:131" s="226"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445</v>
      </c>
      <c r="AB112" s="987"/>
      <c r="AC112" s="987"/>
      <c r="AD112" s="987"/>
      <c r="AE112" s="988"/>
      <c r="AF112" s="989" t="s">
        <v>448</v>
      </c>
      <c r="AG112" s="987"/>
      <c r="AH112" s="987"/>
      <c r="AI112" s="987"/>
      <c r="AJ112" s="988"/>
      <c r="AK112" s="989" t="s">
        <v>449</v>
      </c>
      <c r="AL112" s="987"/>
      <c r="AM112" s="987"/>
      <c r="AN112" s="987"/>
      <c r="AO112" s="988"/>
      <c r="AP112" s="990" t="s">
        <v>438</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1212504</v>
      </c>
      <c r="BR112" s="954"/>
      <c r="BS112" s="954"/>
      <c r="BT112" s="954"/>
      <c r="BU112" s="954"/>
      <c r="BV112" s="954">
        <v>1134713</v>
      </c>
      <c r="BW112" s="954"/>
      <c r="BX112" s="954"/>
      <c r="BY112" s="954"/>
      <c r="BZ112" s="954"/>
      <c r="CA112" s="954">
        <v>1094202</v>
      </c>
      <c r="CB112" s="954"/>
      <c r="CC112" s="954"/>
      <c r="CD112" s="954"/>
      <c r="CE112" s="954"/>
      <c r="CF112" s="948">
        <v>35.799999999999997</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439</v>
      </c>
      <c r="DH112" s="954"/>
      <c r="DI112" s="954"/>
      <c r="DJ112" s="954"/>
      <c r="DK112" s="954"/>
      <c r="DL112" s="954" t="s">
        <v>412</v>
      </c>
      <c r="DM112" s="954"/>
      <c r="DN112" s="954"/>
      <c r="DO112" s="954"/>
      <c r="DP112" s="954"/>
      <c r="DQ112" s="954" t="s">
        <v>449</v>
      </c>
      <c r="DR112" s="954"/>
      <c r="DS112" s="954"/>
      <c r="DT112" s="954"/>
      <c r="DU112" s="954"/>
      <c r="DV112" s="955" t="s">
        <v>438</v>
      </c>
      <c r="DW112" s="955"/>
      <c r="DX112" s="955"/>
      <c r="DY112" s="955"/>
      <c r="DZ112" s="956"/>
    </row>
    <row r="113" spans="1:130" s="226"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137314</v>
      </c>
      <c r="AB113" s="966"/>
      <c r="AC113" s="966"/>
      <c r="AD113" s="966"/>
      <c r="AE113" s="967"/>
      <c r="AF113" s="968">
        <v>130577</v>
      </c>
      <c r="AG113" s="966"/>
      <c r="AH113" s="966"/>
      <c r="AI113" s="966"/>
      <c r="AJ113" s="967"/>
      <c r="AK113" s="968">
        <v>127328</v>
      </c>
      <c r="AL113" s="966"/>
      <c r="AM113" s="966"/>
      <c r="AN113" s="966"/>
      <c r="AO113" s="967"/>
      <c r="AP113" s="969">
        <v>4.2</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11469</v>
      </c>
      <c r="BR113" s="954"/>
      <c r="BS113" s="954"/>
      <c r="BT113" s="954"/>
      <c r="BU113" s="954"/>
      <c r="BV113" s="954">
        <v>3496</v>
      </c>
      <c r="BW113" s="954"/>
      <c r="BX113" s="954"/>
      <c r="BY113" s="954"/>
      <c r="BZ113" s="954"/>
      <c r="CA113" s="954" t="s">
        <v>454</v>
      </c>
      <c r="CB113" s="954"/>
      <c r="CC113" s="954"/>
      <c r="CD113" s="954"/>
      <c r="CE113" s="954"/>
      <c r="CF113" s="948" t="s">
        <v>441</v>
      </c>
      <c r="CG113" s="949"/>
      <c r="CH113" s="949"/>
      <c r="CI113" s="949"/>
      <c r="CJ113" s="949"/>
      <c r="CK113" s="976"/>
      <c r="CL113" s="977"/>
      <c r="CM113" s="950" t="s">
        <v>455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438</v>
      </c>
      <c r="DH113" s="987"/>
      <c r="DI113" s="987"/>
      <c r="DJ113" s="987"/>
      <c r="DK113" s="988"/>
      <c r="DL113" s="989" t="s">
        <v>392</v>
      </c>
      <c r="DM113" s="987"/>
      <c r="DN113" s="987"/>
      <c r="DO113" s="987"/>
      <c r="DP113" s="988"/>
      <c r="DQ113" s="989" t="s">
        <v>392</v>
      </c>
      <c r="DR113" s="987"/>
      <c r="DS113" s="987"/>
      <c r="DT113" s="987"/>
      <c r="DU113" s="988"/>
      <c r="DV113" s="990" t="s">
        <v>441</v>
      </c>
      <c r="DW113" s="991"/>
      <c r="DX113" s="991"/>
      <c r="DY113" s="991"/>
      <c r="DZ113" s="992"/>
    </row>
    <row r="114" spans="1:130" s="226" customFormat="1" ht="26.25" customHeight="1" x14ac:dyDescent="0.15">
      <c r="A114" s="982"/>
      <c r="B114" s="983"/>
      <c r="C114" s="951" t="s">
        <v>456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9326</v>
      </c>
      <c r="AB114" s="987"/>
      <c r="AC114" s="987"/>
      <c r="AD114" s="987"/>
      <c r="AE114" s="988"/>
      <c r="AF114" s="989">
        <v>5702</v>
      </c>
      <c r="AG114" s="987"/>
      <c r="AH114" s="987"/>
      <c r="AI114" s="987"/>
      <c r="AJ114" s="988"/>
      <c r="AK114" s="989">
        <v>2519</v>
      </c>
      <c r="AL114" s="987"/>
      <c r="AM114" s="987"/>
      <c r="AN114" s="987"/>
      <c r="AO114" s="988"/>
      <c r="AP114" s="990">
        <v>0.1</v>
      </c>
      <c r="AQ114" s="991"/>
      <c r="AR114" s="991"/>
      <c r="AS114" s="991"/>
      <c r="AT114" s="992"/>
      <c r="AU114" s="936"/>
      <c r="AV114" s="937"/>
      <c r="AW114" s="937"/>
      <c r="AX114" s="937"/>
      <c r="AY114" s="937"/>
      <c r="AZ114" s="950" t="s">
        <v>457</v>
      </c>
      <c r="BA114" s="951"/>
      <c r="BB114" s="951"/>
      <c r="BC114" s="951"/>
      <c r="BD114" s="951"/>
      <c r="BE114" s="951"/>
      <c r="BF114" s="951"/>
      <c r="BG114" s="951"/>
      <c r="BH114" s="951"/>
      <c r="BI114" s="951"/>
      <c r="BJ114" s="951"/>
      <c r="BK114" s="951"/>
      <c r="BL114" s="951"/>
      <c r="BM114" s="951"/>
      <c r="BN114" s="951"/>
      <c r="BO114" s="951"/>
      <c r="BP114" s="952"/>
      <c r="BQ114" s="953">
        <v>749901</v>
      </c>
      <c r="BR114" s="954"/>
      <c r="BS114" s="954"/>
      <c r="BT114" s="954"/>
      <c r="BU114" s="954"/>
      <c r="BV114" s="954">
        <v>749580</v>
      </c>
      <c r="BW114" s="954"/>
      <c r="BX114" s="954"/>
      <c r="BY114" s="954"/>
      <c r="BZ114" s="954"/>
      <c r="CA114" s="954">
        <v>858333</v>
      </c>
      <c r="CB114" s="954"/>
      <c r="CC114" s="954"/>
      <c r="CD114" s="954"/>
      <c r="CE114" s="954"/>
      <c r="CF114" s="948">
        <v>28.1</v>
      </c>
      <c r="CG114" s="949"/>
      <c r="CH114" s="949"/>
      <c r="CI114" s="949"/>
      <c r="CJ114" s="949"/>
      <c r="CK114" s="976"/>
      <c r="CL114" s="977"/>
      <c r="CM114" s="950" t="s">
        <v>458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438</v>
      </c>
      <c r="DH114" s="987"/>
      <c r="DI114" s="987"/>
      <c r="DJ114" s="987"/>
      <c r="DK114" s="988"/>
      <c r="DL114" s="989" t="s">
        <v>439</v>
      </c>
      <c r="DM114" s="987"/>
      <c r="DN114" s="987"/>
      <c r="DO114" s="987"/>
      <c r="DP114" s="988"/>
      <c r="DQ114" s="989" t="s">
        <v>439</v>
      </c>
      <c r="DR114" s="987"/>
      <c r="DS114" s="987"/>
      <c r="DT114" s="987"/>
      <c r="DU114" s="988"/>
      <c r="DV114" s="990" t="s">
        <v>441</v>
      </c>
      <c r="DW114" s="991"/>
      <c r="DX114" s="991"/>
      <c r="DY114" s="991"/>
      <c r="DZ114" s="992"/>
    </row>
    <row r="115" spans="1:130" s="226" customFormat="1" ht="26.25" customHeight="1" x14ac:dyDescent="0.15">
      <c r="A115" s="982"/>
      <c r="B115" s="983"/>
      <c r="C115" s="951" t="s">
        <v>459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753</v>
      </c>
      <c r="AB115" s="966"/>
      <c r="AC115" s="966"/>
      <c r="AD115" s="966"/>
      <c r="AE115" s="967"/>
      <c r="AF115" s="968">
        <v>603</v>
      </c>
      <c r="AG115" s="966"/>
      <c r="AH115" s="966"/>
      <c r="AI115" s="966"/>
      <c r="AJ115" s="967"/>
      <c r="AK115" s="968">
        <v>454</v>
      </c>
      <c r="AL115" s="966"/>
      <c r="AM115" s="966"/>
      <c r="AN115" s="966"/>
      <c r="AO115" s="967"/>
      <c r="AP115" s="969">
        <v>0</v>
      </c>
      <c r="AQ115" s="970"/>
      <c r="AR115" s="970"/>
      <c r="AS115" s="970"/>
      <c r="AT115" s="971"/>
      <c r="AU115" s="936"/>
      <c r="AV115" s="937"/>
      <c r="AW115" s="937"/>
      <c r="AX115" s="937"/>
      <c r="AY115" s="937"/>
      <c r="AZ115" s="950" t="s">
        <v>460</v>
      </c>
      <c r="BA115" s="951"/>
      <c r="BB115" s="951"/>
      <c r="BC115" s="951"/>
      <c r="BD115" s="951"/>
      <c r="BE115" s="951"/>
      <c r="BF115" s="951"/>
      <c r="BG115" s="951"/>
      <c r="BH115" s="951"/>
      <c r="BI115" s="951"/>
      <c r="BJ115" s="951"/>
      <c r="BK115" s="951"/>
      <c r="BL115" s="951"/>
      <c r="BM115" s="951"/>
      <c r="BN115" s="951"/>
      <c r="BO115" s="951"/>
      <c r="BP115" s="952"/>
      <c r="BQ115" s="953" t="s">
        <v>441</v>
      </c>
      <c r="BR115" s="954"/>
      <c r="BS115" s="954"/>
      <c r="BT115" s="954"/>
      <c r="BU115" s="954"/>
      <c r="BV115" s="954" t="s">
        <v>461</v>
      </c>
      <c r="BW115" s="954"/>
      <c r="BX115" s="954"/>
      <c r="BY115" s="954"/>
      <c r="BZ115" s="954"/>
      <c r="CA115" s="954" t="s">
        <v>438</v>
      </c>
      <c r="CB115" s="954"/>
      <c r="CC115" s="954"/>
      <c r="CD115" s="954"/>
      <c r="CE115" s="954"/>
      <c r="CF115" s="948" t="s">
        <v>448</v>
      </c>
      <c r="CG115" s="949"/>
      <c r="CH115" s="949"/>
      <c r="CI115" s="949"/>
      <c r="CJ115" s="949"/>
      <c r="CK115" s="976"/>
      <c r="CL115" s="977"/>
      <c r="CM115" s="950" t="s">
        <v>462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441</v>
      </c>
      <c r="DH115" s="987"/>
      <c r="DI115" s="987"/>
      <c r="DJ115" s="987"/>
      <c r="DK115" s="988"/>
      <c r="DL115" s="989" t="s">
        <v>441</v>
      </c>
      <c r="DM115" s="987"/>
      <c r="DN115" s="987"/>
      <c r="DO115" s="987"/>
      <c r="DP115" s="988"/>
      <c r="DQ115" s="989" t="s">
        <v>392</v>
      </c>
      <c r="DR115" s="987"/>
      <c r="DS115" s="987"/>
      <c r="DT115" s="987"/>
      <c r="DU115" s="988"/>
      <c r="DV115" s="990" t="s">
        <v>441</v>
      </c>
      <c r="DW115" s="991"/>
      <c r="DX115" s="991"/>
      <c r="DY115" s="991"/>
      <c r="DZ115" s="992"/>
    </row>
    <row r="116" spans="1:130" s="226" customFormat="1" ht="26.25" customHeight="1" x14ac:dyDescent="0.15">
      <c r="A116" s="984"/>
      <c r="B116" s="985"/>
      <c r="C116" s="993" t="s">
        <v>463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8</v>
      </c>
      <c r="AB116" s="987"/>
      <c r="AC116" s="987"/>
      <c r="AD116" s="987"/>
      <c r="AE116" s="988"/>
      <c r="AF116" s="989">
        <v>16</v>
      </c>
      <c r="AG116" s="987"/>
      <c r="AH116" s="987"/>
      <c r="AI116" s="987"/>
      <c r="AJ116" s="988"/>
      <c r="AK116" s="989">
        <v>11</v>
      </c>
      <c r="AL116" s="987"/>
      <c r="AM116" s="987"/>
      <c r="AN116" s="987"/>
      <c r="AO116" s="988"/>
      <c r="AP116" s="990">
        <v>0</v>
      </c>
      <c r="AQ116" s="991"/>
      <c r="AR116" s="991"/>
      <c r="AS116" s="991"/>
      <c r="AT116" s="992"/>
      <c r="AU116" s="936"/>
      <c r="AV116" s="937"/>
      <c r="AW116" s="937"/>
      <c r="AX116" s="937"/>
      <c r="AY116" s="937"/>
      <c r="AZ116" s="995" t="s">
        <v>464</v>
      </c>
      <c r="BA116" s="996"/>
      <c r="BB116" s="996"/>
      <c r="BC116" s="996"/>
      <c r="BD116" s="996"/>
      <c r="BE116" s="996"/>
      <c r="BF116" s="996"/>
      <c r="BG116" s="996"/>
      <c r="BH116" s="996"/>
      <c r="BI116" s="996"/>
      <c r="BJ116" s="996"/>
      <c r="BK116" s="996"/>
      <c r="BL116" s="996"/>
      <c r="BM116" s="996"/>
      <c r="BN116" s="996"/>
      <c r="BO116" s="996"/>
      <c r="BP116" s="997"/>
      <c r="BQ116" s="953" t="s">
        <v>461</v>
      </c>
      <c r="BR116" s="954"/>
      <c r="BS116" s="954"/>
      <c r="BT116" s="954"/>
      <c r="BU116" s="954"/>
      <c r="BV116" s="954" t="s">
        <v>438</v>
      </c>
      <c r="BW116" s="954"/>
      <c r="BX116" s="954"/>
      <c r="BY116" s="954"/>
      <c r="BZ116" s="954"/>
      <c r="CA116" s="954" t="s">
        <v>465</v>
      </c>
      <c r="CB116" s="954"/>
      <c r="CC116" s="954"/>
      <c r="CD116" s="954"/>
      <c r="CE116" s="954"/>
      <c r="CF116" s="948" t="s">
        <v>439</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439</v>
      </c>
      <c r="DH116" s="987"/>
      <c r="DI116" s="987"/>
      <c r="DJ116" s="987"/>
      <c r="DK116" s="988"/>
      <c r="DL116" s="989" t="s">
        <v>439</v>
      </c>
      <c r="DM116" s="987"/>
      <c r="DN116" s="987"/>
      <c r="DO116" s="987"/>
      <c r="DP116" s="988"/>
      <c r="DQ116" s="989" t="s">
        <v>445</v>
      </c>
      <c r="DR116" s="987"/>
      <c r="DS116" s="987"/>
      <c r="DT116" s="987"/>
      <c r="DU116" s="988"/>
      <c r="DV116" s="990" t="s">
        <v>439</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747794</v>
      </c>
      <c r="AB117" s="1007"/>
      <c r="AC117" s="1007"/>
      <c r="AD117" s="1007"/>
      <c r="AE117" s="1008"/>
      <c r="AF117" s="1009">
        <v>819375</v>
      </c>
      <c r="AG117" s="1007"/>
      <c r="AH117" s="1007"/>
      <c r="AI117" s="1007"/>
      <c r="AJ117" s="1008"/>
      <c r="AK117" s="1009">
        <v>882338</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448</v>
      </c>
      <c r="BR117" s="954"/>
      <c r="BS117" s="954"/>
      <c r="BT117" s="954"/>
      <c r="BU117" s="954"/>
      <c r="BV117" s="954" t="s">
        <v>449</v>
      </c>
      <c r="BW117" s="954"/>
      <c r="BX117" s="954"/>
      <c r="BY117" s="954"/>
      <c r="BZ117" s="954"/>
      <c r="CA117" s="954" t="s">
        <v>465</v>
      </c>
      <c r="CB117" s="954"/>
      <c r="CC117" s="954"/>
      <c r="CD117" s="954"/>
      <c r="CE117" s="954"/>
      <c r="CF117" s="948" t="s">
        <v>465</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449</v>
      </c>
      <c r="DH117" s="987"/>
      <c r="DI117" s="987"/>
      <c r="DJ117" s="987"/>
      <c r="DK117" s="988"/>
      <c r="DL117" s="989" t="s">
        <v>392</v>
      </c>
      <c r="DM117" s="987"/>
      <c r="DN117" s="987"/>
      <c r="DO117" s="987"/>
      <c r="DP117" s="988"/>
      <c r="DQ117" s="989" t="s">
        <v>392</v>
      </c>
      <c r="DR117" s="987"/>
      <c r="DS117" s="987"/>
      <c r="DT117" s="987"/>
      <c r="DU117" s="988"/>
      <c r="DV117" s="990" t="s">
        <v>439</v>
      </c>
      <c r="DW117" s="991"/>
      <c r="DX117" s="991"/>
      <c r="DY117" s="991"/>
      <c r="DZ117" s="992"/>
    </row>
    <row r="118" spans="1:130" s="226" customFormat="1" ht="26.25" customHeight="1" x14ac:dyDescent="0.15">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305</v>
      </c>
      <c r="AL118" s="921"/>
      <c r="AM118" s="921"/>
      <c r="AN118" s="921"/>
      <c r="AO118" s="922"/>
      <c r="AP118" s="998" t="s">
        <v>432</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439</v>
      </c>
      <c r="BR118" s="1028"/>
      <c r="BS118" s="1028"/>
      <c r="BT118" s="1028"/>
      <c r="BU118" s="1028"/>
      <c r="BV118" s="1028" t="s">
        <v>465</v>
      </c>
      <c r="BW118" s="1028"/>
      <c r="BX118" s="1028"/>
      <c r="BY118" s="1028"/>
      <c r="BZ118" s="1028"/>
      <c r="CA118" s="1028" t="s">
        <v>449</v>
      </c>
      <c r="CB118" s="1028"/>
      <c r="CC118" s="1028"/>
      <c r="CD118" s="1028"/>
      <c r="CE118" s="1028"/>
      <c r="CF118" s="948" t="s">
        <v>438</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392</v>
      </c>
      <c r="DH118" s="987"/>
      <c r="DI118" s="987"/>
      <c r="DJ118" s="987"/>
      <c r="DK118" s="988"/>
      <c r="DL118" s="989" t="s">
        <v>438</v>
      </c>
      <c r="DM118" s="987"/>
      <c r="DN118" s="987"/>
      <c r="DO118" s="987"/>
      <c r="DP118" s="988"/>
      <c r="DQ118" s="989" t="s">
        <v>438</v>
      </c>
      <c r="DR118" s="987"/>
      <c r="DS118" s="987"/>
      <c r="DT118" s="987"/>
      <c r="DU118" s="988"/>
      <c r="DV118" s="990" t="s">
        <v>449</v>
      </c>
      <c r="DW118" s="991"/>
      <c r="DX118" s="991"/>
      <c r="DY118" s="991"/>
      <c r="DZ118" s="992"/>
    </row>
    <row r="119" spans="1:130" s="226" customFormat="1" ht="26.25" customHeight="1" x14ac:dyDescent="0.15">
      <c r="A119" s="1084"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465</v>
      </c>
      <c r="AB119" s="928"/>
      <c r="AC119" s="928"/>
      <c r="AD119" s="928"/>
      <c r="AE119" s="929"/>
      <c r="AF119" s="930" t="s">
        <v>392</v>
      </c>
      <c r="AG119" s="928"/>
      <c r="AH119" s="928"/>
      <c r="AI119" s="928"/>
      <c r="AJ119" s="929"/>
      <c r="AK119" s="930" t="s">
        <v>465</v>
      </c>
      <c r="AL119" s="928"/>
      <c r="AM119" s="928"/>
      <c r="AN119" s="928"/>
      <c r="AO119" s="929"/>
      <c r="AP119" s="931" t="s">
        <v>441</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472</v>
      </c>
      <c r="BP119" s="1033"/>
      <c r="BQ119" s="1027">
        <v>8878397</v>
      </c>
      <c r="BR119" s="1028"/>
      <c r="BS119" s="1028"/>
      <c r="BT119" s="1028"/>
      <c r="BU119" s="1028"/>
      <c r="BV119" s="1028">
        <v>8712580</v>
      </c>
      <c r="BW119" s="1028"/>
      <c r="BX119" s="1028"/>
      <c r="BY119" s="1028"/>
      <c r="BZ119" s="1028"/>
      <c r="CA119" s="1028">
        <v>8512682</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392</v>
      </c>
      <c r="DH119" s="1014"/>
      <c r="DI119" s="1014"/>
      <c r="DJ119" s="1014"/>
      <c r="DK119" s="1015"/>
      <c r="DL119" s="1013" t="s">
        <v>461</v>
      </c>
      <c r="DM119" s="1014"/>
      <c r="DN119" s="1014"/>
      <c r="DO119" s="1014"/>
      <c r="DP119" s="1015"/>
      <c r="DQ119" s="1013" t="s">
        <v>392</v>
      </c>
      <c r="DR119" s="1014"/>
      <c r="DS119" s="1014"/>
      <c r="DT119" s="1014"/>
      <c r="DU119" s="1015"/>
      <c r="DV119" s="1016" t="s">
        <v>449</v>
      </c>
      <c r="DW119" s="1017"/>
      <c r="DX119" s="1017"/>
      <c r="DY119" s="1017"/>
      <c r="DZ119" s="1018"/>
    </row>
    <row r="120" spans="1:130" s="226" customFormat="1" ht="26.25" customHeight="1" x14ac:dyDescent="0.15">
      <c r="A120" s="1085"/>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441</v>
      </c>
      <c r="AB120" s="987"/>
      <c r="AC120" s="987"/>
      <c r="AD120" s="987"/>
      <c r="AE120" s="988"/>
      <c r="AF120" s="989" t="s">
        <v>412</v>
      </c>
      <c r="AG120" s="987"/>
      <c r="AH120" s="987"/>
      <c r="AI120" s="987"/>
      <c r="AJ120" s="988"/>
      <c r="AK120" s="989" t="s">
        <v>438</v>
      </c>
      <c r="AL120" s="987"/>
      <c r="AM120" s="987"/>
      <c r="AN120" s="987"/>
      <c r="AO120" s="988"/>
      <c r="AP120" s="990" t="s">
        <v>449</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5297529</v>
      </c>
      <c r="BR120" s="959"/>
      <c r="BS120" s="959"/>
      <c r="BT120" s="959"/>
      <c r="BU120" s="959"/>
      <c r="BV120" s="959">
        <v>5268705</v>
      </c>
      <c r="BW120" s="959"/>
      <c r="BX120" s="959"/>
      <c r="BY120" s="959"/>
      <c r="BZ120" s="959"/>
      <c r="CA120" s="959">
        <v>5641269</v>
      </c>
      <c r="CB120" s="959"/>
      <c r="CC120" s="959"/>
      <c r="CD120" s="959"/>
      <c r="CE120" s="959"/>
      <c r="CF120" s="972">
        <v>184.6</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769293</v>
      </c>
      <c r="DH120" s="959"/>
      <c r="DI120" s="959"/>
      <c r="DJ120" s="959"/>
      <c r="DK120" s="959"/>
      <c r="DL120" s="959">
        <v>697497</v>
      </c>
      <c r="DM120" s="959"/>
      <c r="DN120" s="959"/>
      <c r="DO120" s="959"/>
      <c r="DP120" s="959"/>
      <c r="DQ120" s="959">
        <v>648322</v>
      </c>
      <c r="DR120" s="959"/>
      <c r="DS120" s="959"/>
      <c r="DT120" s="959"/>
      <c r="DU120" s="959"/>
      <c r="DV120" s="960">
        <v>21.2</v>
      </c>
      <c r="DW120" s="960"/>
      <c r="DX120" s="960"/>
      <c r="DY120" s="960"/>
      <c r="DZ120" s="961"/>
    </row>
    <row r="121" spans="1:130" s="226"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439</v>
      </c>
      <c r="AB121" s="987"/>
      <c r="AC121" s="987"/>
      <c r="AD121" s="987"/>
      <c r="AE121" s="988"/>
      <c r="AF121" s="989" t="s">
        <v>465</v>
      </c>
      <c r="AG121" s="987"/>
      <c r="AH121" s="987"/>
      <c r="AI121" s="987"/>
      <c r="AJ121" s="988"/>
      <c r="AK121" s="989" t="s">
        <v>449</v>
      </c>
      <c r="AL121" s="987"/>
      <c r="AM121" s="987"/>
      <c r="AN121" s="987"/>
      <c r="AO121" s="988"/>
      <c r="AP121" s="990" t="s">
        <v>438</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262387</v>
      </c>
      <c r="BR121" s="954"/>
      <c r="BS121" s="954"/>
      <c r="BT121" s="954"/>
      <c r="BU121" s="954"/>
      <c r="BV121" s="954">
        <v>223317</v>
      </c>
      <c r="BW121" s="954"/>
      <c r="BX121" s="954"/>
      <c r="BY121" s="954"/>
      <c r="BZ121" s="954"/>
      <c r="CA121" s="954">
        <v>187065</v>
      </c>
      <c r="CB121" s="954"/>
      <c r="CC121" s="954"/>
      <c r="CD121" s="954"/>
      <c r="CE121" s="954"/>
      <c r="CF121" s="948">
        <v>6.1</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v>443211</v>
      </c>
      <c r="DH121" s="954"/>
      <c r="DI121" s="954"/>
      <c r="DJ121" s="954"/>
      <c r="DK121" s="954"/>
      <c r="DL121" s="954">
        <v>437216</v>
      </c>
      <c r="DM121" s="954"/>
      <c r="DN121" s="954"/>
      <c r="DO121" s="954"/>
      <c r="DP121" s="954"/>
      <c r="DQ121" s="954">
        <v>445880</v>
      </c>
      <c r="DR121" s="954"/>
      <c r="DS121" s="954"/>
      <c r="DT121" s="954"/>
      <c r="DU121" s="954"/>
      <c r="DV121" s="955">
        <v>14.6</v>
      </c>
      <c r="DW121" s="955"/>
      <c r="DX121" s="955"/>
      <c r="DY121" s="955"/>
      <c r="DZ121" s="956"/>
    </row>
    <row r="122" spans="1:130" s="226" customFormat="1" ht="26.25" customHeight="1" x14ac:dyDescent="0.15">
      <c r="A122" s="1085"/>
      <c r="B122" s="977"/>
      <c r="C122" s="950" t="s">
        <v>458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465</v>
      </c>
      <c r="AB122" s="987"/>
      <c r="AC122" s="987"/>
      <c r="AD122" s="987"/>
      <c r="AE122" s="988"/>
      <c r="AF122" s="989" t="s">
        <v>438</v>
      </c>
      <c r="AG122" s="987"/>
      <c r="AH122" s="987"/>
      <c r="AI122" s="987"/>
      <c r="AJ122" s="988"/>
      <c r="AK122" s="989" t="s">
        <v>461</v>
      </c>
      <c r="AL122" s="987"/>
      <c r="AM122" s="987"/>
      <c r="AN122" s="987"/>
      <c r="AO122" s="988"/>
      <c r="AP122" s="990" t="s">
        <v>448</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5613264</v>
      </c>
      <c r="BR122" s="1028"/>
      <c r="BS122" s="1028"/>
      <c r="BT122" s="1028"/>
      <c r="BU122" s="1028"/>
      <c r="BV122" s="1028">
        <v>5568782</v>
      </c>
      <c r="BW122" s="1028"/>
      <c r="BX122" s="1028"/>
      <c r="BY122" s="1028"/>
      <c r="BZ122" s="1028"/>
      <c r="CA122" s="1028">
        <v>5343763</v>
      </c>
      <c r="CB122" s="1028"/>
      <c r="CC122" s="1028"/>
      <c r="CD122" s="1028"/>
      <c r="CE122" s="1028"/>
      <c r="CF122" s="1045">
        <v>174.8</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t="s">
        <v>438</v>
      </c>
      <c r="DH122" s="954"/>
      <c r="DI122" s="954"/>
      <c r="DJ122" s="954"/>
      <c r="DK122" s="954"/>
      <c r="DL122" s="954" t="s">
        <v>438</v>
      </c>
      <c r="DM122" s="954"/>
      <c r="DN122" s="954"/>
      <c r="DO122" s="954"/>
      <c r="DP122" s="954"/>
      <c r="DQ122" s="954" t="s">
        <v>392</v>
      </c>
      <c r="DR122" s="954"/>
      <c r="DS122" s="954"/>
      <c r="DT122" s="954"/>
      <c r="DU122" s="954"/>
      <c r="DV122" s="955" t="s">
        <v>392</v>
      </c>
      <c r="DW122" s="955"/>
      <c r="DX122" s="955"/>
      <c r="DY122" s="955"/>
      <c r="DZ122" s="956"/>
    </row>
    <row r="123" spans="1:130" s="226"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465</v>
      </c>
      <c r="AB123" s="987"/>
      <c r="AC123" s="987"/>
      <c r="AD123" s="987"/>
      <c r="AE123" s="988"/>
      <c r="AF123" s="989" t="s">
        <v>438</v>
      </c>
      <c r="AG123" s="987"/>
      <c r="AH123" s="987"/>
      <c r="AI123" s="987"/>
      <c r="AJ123" s="988"/>
      <c r="AK123" s="989" t="s">
        <v>438</v>
      </c>
      <c r="AL123" s="987"/>
      <c r="AM123" s="987"/>
      <c r="AN123" s="987"/>
      <c r="AO123" s="988"/>
      <c r="AP123" s="990" t="s">
        <v>438</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483</v>
      </c>
      <c r="BP123" s="1033"/>
      <c r="BQ123" s="1091">
        <v>11173180</v>
      </c>
      <c r="BR123" s="1092"/>
      <c r="BS123" s="1092"/>
      <c r="BT123" s="1092"/>
      <c r="BU123" s="1092"/>
      <c r="BV123" s="1092">
        <v>11060804</v>
      </c>
      <c r="BW123" s="1092"/>
      <c r="BX123" s="1092"/>
      <c r="BY123" s="1092"/>
      <c r="BZ123" s="1092"/>
      <c r="CA123" s="1092">
        <v>11172097</v>
      </c>
      <c r="CB123" s="1092"/>
      <c r="CC123" s="1092"/>
      <c r="CD123" s="1092"/>
      <c r="CE123" s="1092"/>
      <c r="CF123" s="1029"/>
      <c r="CG123" s="1030"/>
      <c r="CH123" s="1030"/>
      <c r="CI123" s="1030"/>
      <c r="CJ123" s="1031"/>
      <c r="CK123" s="1037"/>
      <c r="CL123" s="1038"/>
      <c r="CM123" s="1038"/>
      <c r="CN123" s="1038"/>
      <c r="CO123" s="1039"/>
      <c r="CP123" s="1047" t="s">
        <v>484</v>
      </c>
      <c r="CQ123" s="1048"/>
      <c r="CR123" s="1048"/>
      <c r="CS123" s="1048"/>
      <c r="CT123" s="1048"/>
      <c r="CU123" s="1048"/>
      <c r="CV123" s="1048"/>
      <c r="CW123" s="1048"/>
      <c r="CX123" s="1048"/>
      <c r="CY123" s="1048"/>
      <c r="CZ123" s="1048"/>
      <c r="DA123" s="1048"/>
      <c r="DB123" s="1048"/>
      <c r="DC123" s="1048"/>
      <c r="DD123" s="1048"/>
      <c r="DE123" s="1048"/>
      <c r="DF123" s="1049"/>
      <c r="DG123" s="986" t="s">
        <v>438</v>
      </c>
      <c r="DH123" s="987"/>
      <c r="DI123" s="987"/>
      <c r="DJ123" s="987"/>
      <c r="DK123" s="988"/>
      <c r="DL123" s="989" t="s">
        <v>438</v>
      </c>
      <c r="DM123" s="987"/>
      <c r="DN123" s="987"/>
      <c r="DO123" s="987"/>
      <c r="DP123" s="988"/>
      <c r="DQ123" s="989" t="s">
        <v>392</v>
      </c>
      <c r="DR123" s="987"/>
      <c r="DS123" s="987"/>
      <c r="DT123" s="987"/>
      <c r="DU123" s="988"/>
      <c r="DV123" s="990" t="s">
        <v>392</v>
      </c>
      <c r="DW123" s="991"/>
      <c r="DX123" s="991"/>
      <c r="DY123" s="991"/>
      <c r="DZ123" s="992"/>
    </row>
    <row r="124" spans="1:130" s="226" customFormat="1" ht="26.2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438</v>
      </c>
      <c r="AB124" s="987"/>
      <c r="AC124" s="987"/>
      <c r="AD124" s="987"/>
      <c r="AE124" s="988"/>
      <c r="AF124" s="989" t="s">
        <v>439</v>
      </c>
      <c r="AG124" s="987"/>
      <c r="AH124" s="987"/>
      <c r="AI124" s="987"/>
      <c r="AJ124" s="988"/>
      <c r="AK124" s="989" t="s">
        <v>392</v>
      </c>
      <c r="AL124" s="987"/>
      <c r="AM124" s="987"/>
      <c r="AN124" s="987"/>
      <c r="AO124" s="988"/>
      <c r="AP124" s="990" t="s">
        <v>439</v>
      </c>
      <c r="AQ124" s="991"/>
      <c r="AR124" s="991"/>
      <c r="AS124" s="991"/>
      <c r="AT124" s="992"/>
      <c r="AU124" s="1087" t="s">
        <v>485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392</v>
      </c>
      <c r="BR124" s="1055"/>
      <c r="BS124" s="1055"/>
      <c r="BT124" s="1055"/>
      <c r="BU124" s="1055"/>
      <c r="BV124" s="1055" t="s">
        <v>392</v>
      </c>
      <c r="BW124" s="1055"/>
      <c r="BX124" s="1055"/>
      <c r="BY124" s="1055"/>
      <c r="BZ124" s="1055"/>
      <c r="CA124" s="1055" t="s">
        <v>438</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t="s">
        <v>392</v>
      </c>
      <c r="DH124" s="1014"/>
      <c r="DI124" s="1014"/>
      <c r="DJ124" s="1014"/>
      <c r="DK124" s="1015"/>
      <c r="DL124" s="1013" t="s">
        <v>448</v>
      </c>
      <c r="DM124" s="1014"/>
      <c r="DN124" s="1014"/>
      <c r="DO124" s="1014"/>
      <c r="DP124" s="1015"/>
      <c r="DQ124" s="1013" t="s">
        <v>392</v>
      </c>
      <c r="DR124" s="1014"/>
      <c r="DS124" s="1014"/>
      <c r="DT124" s="1014"/>
      <c r="DU124" s="1015"/>
      <c r="DV124" s="1016" t="s">
        <v>438</v>
      </c>
      <c r="DW124" s="1017"/>
      <c r="DX124" s="1017"/>
      <c r="DY124" s="1017"/>
      <c r="DZ124" s="1018"/>
    </row>
    <row r="125" spans="1:130" s="226"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439</v>
      </c>
      <c r="AB125" s="987"/>
      <c r="AC125" s="987"/>
      <c r="AD125" s="987"/>
      <c r="AE125" s="988"/>
      <c r="AF125" s="989" t="s">
        <v>465</v>
      </c>
      <c r="AG125" s="987"/>
      <c r="AH125" s="987"/>
      <c r="AI125" s="987"/>
      <c r="AJ125" s="988"/>
      <c r="AK125" s="989" t="s">
        <v>392</v>
      </c>
      <c r="AL125" s="987"/>
      <c r="AM125" s="987"/>
      <c r="AN125" s="987"/>
      <c r="AO125" s="988"/>
      <c r="AP125" s="990" t="s">
        <v>438</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438</v>
      </c>
      <c r="DH125" s="959"/>
      <c r="DI125" s="959"/>
      <c r="DJ125" s="959"/>
      <c r="DK125" s="959"/>
      <c r="DL125" s="959" t="s">
        <v>465</v>
      </c>
      <c r="DM125" s="959"/>
      <c r="DN125" s="959"/>
      <c r="DO125" s="959"/>
      <c r="DP125" s="959"/>
      <c r="DQ125" s="959" t="s">
        <v>439</v>
      </c>
      <c r="DR125" s="959"/>
      <c r="DS125" s="959"/>
      <c r="DT125" s="959"/>
      <c r="DU125" s="959"/>
      <c r="DV125" s="960" t="s">
        <v>438</v>
      </c>
      <c r="DW125" s="960"/>
      <c r="DX125" s="960"/>
      <c r="DY125" s="960"/>
      <c r="DZ125" s="961"/>
    </row>
    <row r="126" spans="1:130" s="226" customFormat="1" ht="26.2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442</v>
      </c>
      <c r="AB126" s="987"/>
      <c r="AC126" s="987"/>
      <c r="AD126" s="987"/>
      <c r="AE126" s="988"/>
      <c r="AF126" s="989" t="s">
        <v>438</v>
      </c>
      <c r="AG126" s="987"/>
      <c r="AH126" s="987"/>
      <c r="AI126" s="987"/>
      <c r="AJ126" s="988"/>
      <c r="AK126" s="989" t="s">
        <v>442</v>
      </c>
      <c r="AL126" s="987"/>
      <c r="AM126" s="987"/>
      <c r="AN126" s="987"/>
      <c r="AO126" s="988"/>
      <c r="AP126" s="990" t="s">
        <v>465</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438</v>
      </c>
      <c r="DH126" s="954"/>
      <c r="DI126" s="954"/>
      <c r="DJ126" s="954"/>
      <c r="DK126" s="954"/>
      <c r="DL126" s="954" t="s">
        <v>392</v>
      </c>
      <c r="DM126" s="954"/>
      <c r="DN126" s="954"/>
      <c r="DO126" s="954"/>
      <c r="DP126" s="954"/>
      <c r="DQ126" s="954" t="s">
        <v>448</v>
      </c>
      <c r="DR126" s="954"/>
      <c r="DS126" s="954"/>
      <c r="DT126" s="954"/>
      <c r="DU126" s="954"/>
      <c r="DV126" s="955" t="s">
        <v>465</v>
      </c>
      <c r="DW126" s="955"/>
      <c r="DX126" s="955"/>
      <c r="DY126" s="955"/>
      <c r="DZ126" s="956"/>
    </row>
    <row r="127" spans="1:130" s="226" customFormat="1" ht="26.2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753</v>
      </c>
      <c r="AB127" s="987"/>
      <c r="AC127" s="987"/>
      <c r="AD127" s="987"/>
      <c r="AE127" s="988"/>
      <c r="AF127" s="989">
        <v>603</v>
      </c>
      <c r="AG127" s="987"/>
      <c r="AH127" s="987"/>
      <c r="AI127" s="987"/>
      <c r="AJ127" s="988"/>
      <c r="AK127" s="989">
        <v>454</v>
      </c>
      <c r="AL127" s="987"/>
      <c r="AM127" s="987"/>
      <c r="AN127" s="987"/>
      <c r="AO127" s="988"/>
      <c r="AP127" s="990">
        <v>0</v>
      </c>
      <c r="AQ127" s="991"/>
      <c r="AR127" s="991"/>
      <c r="AS127" s="991"/>
      <c r="AT127" s="992"/>
      <c r="AU127" s="228"/>
      <c r="AV127" s="228"/>
      <c r="AW127" s="228"/>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392</v>
      </c>
      <c r="DH127" s="954"/>
      <c r="DI127" s="954"/>
      <c r="DJ127" s="954"/>
      <c r="DK127" s="954"/>
      <c r="DL127" s="954" t="s">
        <v>465</v>
      </c>
      <c r="DM127" s="954"/>
      <c r="DN127" s="954"/>
      <c r="DO127" s="954"/>
      <c r="DP127" s="954"/>
      <c r="DQ127" s="954" t="s">
        <v>438</v>
      </c>
      <c r="DR127" s="954"/>
      <c r="DS127" s="954"/>
      <c r="DT127" s="954"/>
      <c r="DU127" s="954"/>
      <c r="DV127" s="955" t="s">
        <v>438</v>
      </c>
      <c r="DW127" s="955"/>
      <c r="DX127" s="955"/>
      <c r="DY127" s="955"/>
      <c r="DZ127" s="956"/>
    </row>
    <row r="128" spans="1:130" s="226" customFormat="1" ht="26.2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41303</v>
      </c>
      <c r="AB128" s="1074"/>
      <c r="AC128" s="1074"/>
      <c r="AD128" s="1074"/>
      <c r="AE128" s="1075"/>
      <c r="AF128" s="1076">
        <v>41303</v>
      </c>
      <c r="AG128" s="1074"/>
      <c r="AH128" s="1074"/>
      <c r="AI128" s="1074"/>
      <c r="AJ128" s="1075"/>
      <c r="AK128" s="1076">
        <v>37847</v>
      </c>
      <c r="AL128" s="1074"/>
      <c r="AM128" s="1074"/>
      <c r="AN128" s="1074"/>
      <c r="AO128" s="1075"/>
      <c r="AP128" s="1077"/>
      <c r="AQ128" s="1078"/>
      <c r="AR128" s="1078"/>
      <c r="AS128" s="1078"/>
      <c r="AT128" s="1079"/>
      <c r="AU128" s="228"/>
      <c r="AV128" s="228"/>
      <c r="AW128" s="228"/>
      <c r="AX128" s="924" t="s">
        <v>498</v>
      </c>
      <c r="AY128" s="925"/>
      <c r="AZ128" s="925"/>
      <c r="BA128" s="925"/>
      <c r="BB128" s="925"/>
      <c r="BC128" s="925"/>
      <c r="BD128" s="925"/>
      <c r="BE128" s="926"/>
      <c r="BF128" s="1080" t="s">
        <v>392</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465</v>
      </c>
      <c r="DH128" s="1066"/>
      <c r="DI128" s="1066"/>
      <c r="DJ128" s="1066"/>
      <c r="DK128" s="1066"/>
      <c r="DL128" s="1066" t="s">
        <v>439</v>
      </c>
      <c r="DM128" s="1066"/>
      <c r="DN128" s="1066"/>
      <c r="DO128" s="1066"/>
      <c r="DP128" s="1066"/>
      <c r="DQ128" s="1066" t="s">
        <v>438</v>
      </c>
      <c r="DR128" s="1066"/>
      <c r="DS128" s="1066"/>
      <c r="DT128" s="1066"/>
      <c r="DU128" s="1066"/>
      <c r="DV128" s="1067" t="s">
        <v>445</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3202601</v>
      </c>
      <c r="AB129" s="987"/>
      <c r="AC129" s="987"/>
      <c r="AD129" s="987"/>
      <c r="AE129" s="988"/>
      <c r="AF129" s="989">
        <v>3341267</v>
      </c>
      <c r="AG129" s="987"/>
      <c r="AH129" s="987"/>
      <c r="AI129" s="987"/>
      <c r="AJ129" s="988"/>
      <c r="AK129" s="989">
        <v>3667112</v>
      </c>
      <c r="AL129" s="987"/>
      <c r="AM129" s="987"/>
      <c r="AN129" s="987"/>
      <c r="AO129" s="988"/>
      <c r="AP129" s="1101"/>
      <c r="AQ129" s="1102"/>
      <c r="AR129" s="1102"/>
      <c r="AS129" s="1102"/>
      <c r="AT129" s="1103"/>
      <c r="AU129" s="229"/>
      <c r="AV129" s="229"/>
      <c r="AW129" s="229"/>
      <c r="AX129" s="1093" t="s">
        <v>501</v>
      </c>
      <c r="AY129" s="951"/>
      <c r="AZ129" s="951"/>
      <c r="BA129" s="951"/>
      <c r="BB129" s="951"/>
      <c r="BC129" s="951"/>
      <c r="BD129" s="951"/>
      <c r="BE129" s="952"/>
      <c r="BF129" s="1094" t="s">
        <v>445</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523352</v>
      </c>
      <c r="AB130" s="987"/>
      <c r="AC130" s="987"/>
      <c r="AD130" s="987"/>
      <c r="AE130" s="988"/>
      <c r="AF130" s="989">
        <v>516807</v>
      </c>
      <c r="AG130" s="987"/>
      <c r="AH130" s="987"/>
      <c r="AI130" s="987"/>
      <c r="AJ130" s="988"/>
      <c r="AK130" s="989">
        <v>610680</v>
      </c>
      <c r="AL130" s="987"/>
      <c r="AM130" s="987"/>
      <c r="AN130" s="987"/>
      <c r="AO130" s="988"/>
      <c r="AP130" s="1101"/>
      <c r="AQ130" s="1102"/>
      <c r="AR130" s="1102"/>
      <c r="AS130" s="1102"/>
      <c r="AT130" s="1103"/>
      <c r="AU130" s="229"/>
      <c r="AV130" s="229"/>
      <c r="AW130" s="229"/>
      <c r="AX130" s="1093" t="s">
        <v>504</v>
      </c>
      <c r="AY130" s="951"/>
      <c r="AZ130" s="951"/>
      <c r="BA130" s="951"/>
      <c r="BB130" s="951"/>
      <c r="BC130" s="951"/>
      <c r="BD130" s="951"/>
      <c r="BE130" s="952"/>
      <c r="BF130" s="1129">
        <v>7.9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2679249</v>
      </c>
      <c r="AB131" s="1014"/>
      <c r="AC131" s="1014"/>
      <c r="AD131" s="1014"/>
      <c r="AE131" s="1015"/>
      <c r="AF131" s="1013">
        <v>2824460</v>
      </c>
      <c r="AG131" s="1014"/>
      <c r="AH131" s="1014"/>
      <c r="AI131" s="1014"/>
      <c r="AJ131" s="1015"/>
      <c r="AK131" s="1013">
        <v>3056432</v>
      </c>
      <c r="AL131" s="1014"/>
      <c r="AM131" s="1014"/>
      <c r="AN131" s="1014"/>
      <c r="AO131" s="1015"/>
      <c r="AP131" s="1138"/>
      <c r="AQ131" s="1139"/>
      <c r="AR131" s="1139"/>
      <c r="AS131" s="1139"/>
      <c r="AT131" s="1140"/>
      <c r="AU131" s="229"/>
      <c r="AV131" s="229"/>
      <c r="AW131" s="229"/>
      <c r="AX131" s="1111" t="s">
        <v>506</v>
      </c>
      <c r="AY131" s="754"/>
      <c r="AZ131" s="754"/>
      <c r="BA131" s="754"/>
      <c r="BB131" s="754"/>
      <c r="BC131" s="754"/>
      <c r="BD131" s="754"/>
      <c r="BE131" s="1064"/>
      <c r="BF131" s="1112" t="s">
        <v>392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6.8354602350000002</v>
      </c>
      <c r="AB132" s="1125"/>
      <c r="AC132" s="1125"/>
      <c r="AD132" s="1125"/>
      <c r="AE132" s="1126"/>
      <c r="AF132" s="1127">
        <v>9.2500867420000006</v>
      </c>
      <c r="AG132" s="1125"/>
      <c r="AH132" s="1125"/>
      <c r="AI132" s="1125"/>
      <c r="AJ132" s="1126"/>
      <c r="AK132" s="1127">
        <v>7.6498021219999996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6.4</v>
      </c>
      <c r="AB133" s="1108"/>
      <c r="AC133" s="1108"/>
      <c r="AD133" s="1108"/>
      <c r="AE133" s="1109"/>
      <c r="AF133" s="1107">
        <v>7.5</v>
      </c>
      <c r="AG133" s="1108"/>
      <c r="AH133" s="1108"/>
      <c r="AI133" s="1108"/>
      <c r="AJ133" s="1109"/>
      <c r="AK133" s="1107">
        <v>7.9</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EuOGIDA0li7c6MZgZpC2grqpeAi7G2S+0txlZvehyUH3zq4RovVVaJir1Su2CVrwj5YZs/UhGb83HRMA4q3wg==" saltValue="c3QtOG4C7cGiSBqTyV6E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B28" sqref="BB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uqWki0gnFLEiJ6ZdXimzDV2H2X66GC1+QdTTJw/vpOUXdapt2vtS9jaFys9YWPoxxNHYBXlBnBzTtztTUaoQ==" saltValue="X7+XDaYaUDxDa4o/1MG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518</v>
      </c>
      <c r="AL9" s="1145"/>
      <c r="AM9" s="1145"/>
      <c r="AN9" s="1146"/>
      <c r="AO9" s="277">
        <v>906535</v>
      </c>
      <c r="AP9" s="277">
        <v>187223</v>
      </c>
      <c r="AQ9" s="278">
        <v>231388</v>
      </c>
      <c r="AR9" s="279">
        <v>-19.100000000000001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519</v>
      </c>
      <c r="AL10" s="1145"/>
      <c r="AM10" s="1145"/>
      <c r="AN10" s="1146"/>
      <c r="AO10" s="280">
        <v>120183</v>
      </c>
      <c r="AP10" s="280">
        <v>24821</v>
      </c>
      <c r="AQ10" s="281">
        <v>33497</v>
      </c>
      <c r="AR10" s="282">
        <v>-25.9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520</v>
      </c>
      <c r="AL11" s="1145"/>
      <c r="AM11" s="1145"/>
      <c r="AN11" s="1146"/>
      <c r="AO11" s="280" t="s">
        <v>521</v>
      </c>
      <c r="AP11" s="280" t="s">
        <v>521</v>
      </c>
      <c r="AQ11" s="281">
        <v>3588</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522</v>
      </c>
      <c r="AL12" s="1145"/>
      <c r="AM12" s="1145"/>
      <c r="AN12" s="1146"/>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523</v>
      </c>
      <c r="AL13" s="1145"/>
      <c r="AM13" s="1145"/>
      <c r="AN13" s="1146"/>
      <c r="AO13" s="280">
        <v>25939</v>
      </c>
      <c r="AP13" s="280">
        <v>5357</v>
      </c>
      <c r="AQ13" s="281">
        <v>10932</v>
      </c>
      <c r="AR13" s="282">
        <v>-51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524</v>
      </c>
      <c r="AL14" s="1145"/>
      <c r="AM14" s="1145"/>
      <c r="AN14" s="1146"/>
      <c r="AO14" s="280">
        <v>61395</v>
      </c>
      <c r="AP14" s="280">
        <v>12680</v>
      </c>
      <c r="AQ14" s="281">
        <v>4261</v>
      </c>
      <c r="AR14" s="282">
        <v>197.6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525</v>
      </c>
      <c r="AL15" s="1148"/>
      <c r="AM15" s="1148"/>
      <c r="AN15" s="1149"/>
      <c r="AO15" s="280">
        <v>-93637</v>
      </c>
      <c r="AP15" s="280">
        <v>-19338</v>
      </c>
      <c r="AQ15" s="281">
        <v>-17972</v>
      </c>
      <c r="AR15" s="282">
        <v>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1020415</v>
      </c>
      <c r="AP16" s="280">
        <v>210742</v>
      </c>
      <c r="AQ16" s="281">
        <v>265695</v>
      </c>
      <c r="AR16" s="282">
        <v>-20.7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530</v>
      </c>
      <c r="AL21" s="1151"/>
      <c r="AM21" s="1151"/>
      <c r="AN21" s="1152"/>
      <c r="AO21" s="293">
        <v>22.92</v>
      </c>
      <c r="AP21" s="294">
        <v>23.14</v>
      </c>
      <c r="AQ21" s="295">
        <v>-0.22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531</v>
      </c>
      <c r="AL22" s="1151"/>
      <c r="AM22" s="1151"/>
      <c r="AN22" s="1152"/>
      <c r="AO22" s="298">
        <v>97.3</v>
      </c>
      <c r="AP22" s="299">
        <v>95.7</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535</v>
      </c>
      <c r="AL32" s="1159"/>
      <c r="AM32" s="1159"/>
      <c r="AN32" s="1160"/>
      <c r="AO32" s="308">
        <v>752026</v>
      </c>
      <c r="AP32" s="308">
        <v>155313</v>
      </c>
      <c r="AQ32" s="309">
        <v>153945</v>
      </c>
      <c r="AR32" s="310">
        <v>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536</v>
      </c>
      <c r="AL33" s="1159"/>
      <c r="AM33" s="1159"/>
      <c r="AN33" s="1160"/>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537</v>
      </c>
      <c r="AL34" s="1159"/>
      <c r="AM34" s="1159"/>
      <c r="AN34" s="1160"/>
      <c r="AO34" s="308" t="s">
        <v>521</v>
      </c>
      <c r="AP34" s="308" t="s">
        <v>521</v>
      </c>
      <c r="AQ34" s="309">
        <v>4</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538</v>
      </c>
      <c r="AL35" s="1159"/>
      <c r="AM35" s="1159"/>
      <c r="AN35" s="1160"/>
      <c r="AO35" s="308">
        <v>127328</v>
      </c>
      <c r="AP35" s="308">
        <v>26297</v>
      </c>
      <c r="AQ35" s="309">
        <v>31105</v>
      </c>
      <c r="AR35" s="310">
        <v>-15.5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539</v>
      </c>
      <c r="AL36" s="1159"/>
      <c r="AM36" s="1159"/>
      <c r="AN36" s="1160"/>
      <c r="AO36" s="308">
        <v>2519</v>
      </c>
      <c r="AP36" s="308">
        <v>520</v>
      </c>
      <c r="AQ36" s="309">
        <v>3257</v>
      </c>
      <c r="AR36" s="310">
        <v>-84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540</v>
      </c>
      <c r="AL37" s="1159"/>
      <c r="AM37" s="1159"/>
      <c r="AN37" s="1160"/>
      <c r="AO37" s="308">
        <v>454</v>
      </c>
      <c r="AP37" s="308">
        <v>94</v>
      </c>
      <c r="AQ37" s="309">
        <v>1590</v>
      </c>
      <c r="AR37" s="310">
        <v>-94.1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541</v>
      </c>
      <c r="AL38" s="1162"/>
      <c r="AM38" s="1162"/>
      <c r="AN38" s="1163"/>
      <c r="AO38" s="311">
        <v>11</v>
      </c>
      <c r="AP38" s="311">
        <v>2</v>
      </c>
      <c r="AQ38" s="312">
        <v>20</v>
      </c>
      <c r="AR38" s="300">
        <v>-90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542</v>
      </c>
      <c r="AL39" s="1162"/>
      <c r="AM39" s="1162"/>
      <c r="AN39" s="1163"/>
      <c r="AO39" s="308">
        <v>-37847</v>
      </c>
      <c r="AP39" s="308">
        <v>-7816</v>
      </c>
      <c r="AQ39" s="309">
        <v>-7358</v>
      </c>
      <c r="AR39" s="310">
        <v>6.2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543</v>
      </c>
      <c r="AL40" s="1159"/>
      <c r="AM40" s="1159"/>
      <c r="AN40" s="1160"/>
      <c r="AO40" s="308">
        <v>-610680</v>
      </c>
      <c r="AP40" s="308">
        <v>-126121</v>
      </c>
      <c r="AQ40" s="309">
        <v>-130450</v>
      </c>
      <c r="AR40" s="310">
        <v>-3.3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298</v>
      </c>
      <c r="AL41" s="1165"/>
      <c r="AM41" s="1165"/>
      <c r="AN41" s="1166"/>
      <c r="AO41" s="308">
        <v>233811</v>
      </c>
      <c r="AP41" s="308">
        <v>48288</v>
      </c>
      <c r="AQ41" s="309">
        <v>52112</v>
      </c>
      <c r="AR41" s="310">
        <v>-7.3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513</v>
      </c>
      <c r="AN49" s="1155" t="s">
        <v>547</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717835</v>
      </c>
      <c r="AN51" s="330">
        <v>136913</v>
      </c>
      <c r="AO51" s="331">
        <v>-48.2</v>
      </c>
      <c r="AP51" s="332">
        <v>202870</v>
      </c>
      <c r="AQ51" s="333">
        <v>20.100000000000001</v>
      </c>
      <c r="AR51" s="334">
        <v>-68.3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439756</v>
      </c>
      <c r="AN52" s="338">
        <v>83875</v>
      </c>
      <c r="AO52" s="339">
        <v>-3.1</v>
      </c>
      <c r="AP52" s="340">
        <v>79735</v>
      </c>
      <c r="AQ52" s="341">
        <v>0.5</v>
      </c>
      <c r="AR52" s="342">
        <v>-3.6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703524</v>
      </c>
      <c r="AN53" s="330">
        <v>134982</v>
      </c>
      <c r="AO53" s="331">
        <v>-1.4</v>
      </c>
      <c r="AP53" s="332">
        <v>167497</v>
      </c>
      <c r="AQ53" s="333">
        <v>-17.399999999999999</v>
      </c>
      <c r="AR53" s="334">
        <v>16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296347</v>
      </c>
      <c r="AN54" s="338">
        <v>56859</v>
      </c>
      <c r="AO54" s="339">
        <v>-32.200000000000003</v>
      </c>
      <c r="AP54" s="340">
        <v>82571</v>
      </c>
      <c r="AQ54" s="341">
        <v>3.6</v>
      </c>
      <c r="AR54" s="342">
        <v>-35.799999999999997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532512</v>
      </c>
      <c r="AN55" s="330">
        <v>104189</v>
      </c>
      <c r="AO55" s="331">
        <v>-22.8</v>
      </c>
      <c r="AP55" s="332">
        <v>190274</v>
      </c>
      <c r="AQ55" s="333">
        <v>13.6</v>
      </c>
      <c r="AR55" s="334">
        <v>-36.4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146609</v>
      </c>
      <c r="AN56" s="338">
        <v>28685</v>
      </c>
      <c r="AO56" s="339">
        <v>-49.6</v>
      </c>
      <c r="AP56" s="340">
        <v>88584</v>
      </c>
      <c r="AQ56" s="341">
        <v>7.3</v>
      </c>
      <c r="AR56" s="342">
        <v>-56.9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903452</v>
      </c>
      <c r="AN57" s="330">
        <v>182331</v>
      </c>
      <c r="AO57" s="331">
        <v>75</v>
      </c>
      <c r="AP57" s="332">
        <v>301035</v>
      </c>
      <c r="AQ57" s="333">
        <v>58.2</v>
      </c>
      <c r="AR57" s="334">
        <v>16.8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604412</v>
      </c>
      <c r="AN58" s="338">
        <v>121980</v>
      </c>
      <c r="AO58" s="339">
        <v>325.2</v>
      </c>
      <c r="AP58" s="340">
        <v>154376</v>
      </c>
      <c r="AQ58" s="341">
        <v>74.3</v>
      </c>
      <c r="AR58" s="342">
        <v>250.9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1897499</v>
      </c>
      <c r="AN59" s="330">
        <v>391883</v>
      </c>
      <c r="AO59" s="331">
        <v>114.9</v>
      </c>
      <c r="AP59" s="332">
        <v>277467</v>
      </c>
      <c r="AQ59" s="333">
        <v>-7.8</v>
      </c>
      <c r="AR59" s="334">
        <v>122.7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725533</v>
      </c>
      <c r="AN60" s="338">
        <v>149842</v>
      </c>
      <c r="AO60" s="339">
        <v>22.8</v>
      </c>
      <c r="AP60" s="340">
        <v>128378</v>
      </c>
      <c r="AQ60" s="341">
        <v>-16.8</v>
      </c>
      <c r="AR60" s="342">
        <v>39.6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950964</v>
      </c>
      <c r="AN61" s="345">
        <v>190060</v>
      </c>
      <c r="AO61" s="346">
        <v>23.5</v>
      </c>
      <c r="AP61" s="347">
        <v>227829</v>
      </c>
      <c r="AQ61" s="348">
        <v>13.3</v>
      </c>
      <c r="AR61" s="334">
        <v>10.199999999999999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442531</v>
      </c>
      <c r="AN62" s="338">
        <v>88248</v>
      </c>
      <c r="AO62" s="339">
        <v>52.6</v>
      </c>
      <c r="AP62" s="340">
        <v>106729</v>
      </c>
      <c r="AQ62" s="341">
        <v>13.8</v>
      </c>
      <c r="AR62" s="342">
        <v>38.799999999999997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TdrgtyAFxAK1OTPSUEQBpj8slX5zyZIHZjj2DLKiZLmx/cZuCPC5aQKsIR4QZZZtz5v++u8RfV/uSf1ZEl9cw==" saltValue="3ghrlP8hZOo0uf2le7V6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GUzdhEEYtg6IIAR7s56pJh8vDXQdFXlOc3omqtP6XpfAHMPo8lo7xMlBoebEw4yosu117MmgJ91y6a7cgIobA==" saltValue="TN4scn3i0puzlWGJkQs9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15zwynWopwWDR1bHavokd8f5ZTh5sClk/+E02I8+SxuLsCni3AE9vKGkcAitguZrWFdNU2IdIYczs/rKeAhQWg==" saltValue="CxW0sPgtI0kpRZK2Uu6Z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8"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71.87</v>
      </c>
      <c r="G47" s="12">
        <v>72.290000000000006</v>
      </c>
      <c r="H47" s="12">
        <v>74.61</v>
      </c>
      <c r="I47" s="12">
        <v>70.91</v>
      </c>
      <c r="J47" s="13">
        <v>74.55</v>
      </c>
    </row>
    <row r="48" spans="2:10" ht="57.75" customHeight="1" x14ac:dyDescent="0.15">
      <c r="B48" s="14"/>
      <c r="C48" s="1169" t="s">
        <v>4</v>
      </c>
      <c r="D48" s="1169"/>
      <c r="E48" s="1170"/>
      <c r="F48" s="15">
        <v>5.36</v>
      </c>
      <c r="G48" s="16">
        <v>5.53</v>
      </c>
      <c r="H48" s="16">
        <v>5.8</v>
      </c>
      <c r="I48" s="16">
        <v>6.78</v>
      </c>
      <c r="J48" s="17">
        <v>5.75</v>
      </c>
    </row>
    <row r="49" spans="2:10" ht="57.75" customHeight="1" thickBot="1" x14ac:dyDescent="0.2">
      <c r="B49" s="18"/>
      <c r="C49" s="1171" t="s">
        <v>5</v>
      </c>
      <c r="D49" s="1171"/>
      <c r="E49" s="1172"/>
      <c r="F49" s="19">
        <v>0.11</v>
      </c>
      <c r="G49" s="20" t="s">
        <v>568</v>
      </c>
      <c r="H49" s="20">
        <v>2.12</v>
      </c>
      <c r="I49" s="20">
        <v>0.62</v>
      </c>
      <c r="J49" s="21">
        <v>9.52</v>
      </c>
    </row>
    <row r="50" spans="2:10" x14ac:dyDescent="0.15"/>
  </sheetData>
  <sheetProtection algorithmName="SHA-512" hashValue="jslx/kHWW3rw926FmyYI/A/YI0mE1gz2T0qMHzu96qKfXZF5OBfYp5ktSssJ+uItQFETkQp2Tsb49TASb+q8BQ==" saltValue="WBcCeWxe89thQ1ttkI0A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569</v>
      </c>
      <c r="D34" s="1179"/>
      <c r="E34" s="1180"/>
      <c r="F34" s="32">
        <v>5.35</v>
      </c>
      <c r="G34" s="33">
        <v>5.52</v>
      </c>
      <c r="H34" s="33">
        <v>5.79</v>
      </c>
      <c r="I34" s="33">
        <v>6.78</v>
      </c>
      <c r="J34" s="34">
        <v>5.74</v>
      </c>
      <c r="K34" s="22"/>
      <c r="L34" s="22"/>
      <c r="M34" s="22"/>
      <c r="N34" s="22"/>
      <c r="O34" s="22"/>
      <c r="P34" s="22"/>
    </row>
    <row r="35" spans="1:16" ht="39" customHeight="1" x14ac:dyDescent="0.15">
      <c r="A35" s="22"/>
      <c r="B35" s="35"/>
      <c r="C35" s="1173" t="s">
        <v>570</v>
      </c>
      <c r="D35" s="1174"/>
      <c r="E35" s="1175"/>
      <c r="F35" s="36">
        <v>0.98</v>
      </c>
      <c r="G35" s="37">
        <v>0.99</v>
      </c>
      <c r="H35" s="37">
        <v>0.67</v>
      </c>
      <c r="I35" s="37">
        <v>0.83</v>
      </c>
      <c r="J35" s="38">
        <v>0.82</v>
      </c>
      <c r="K35" s="22"/>
      <c r="L35" s="22"/>
      <c r="M35" s="22"/>
      <c r="N35" s="22"/>
      <c r="O35" s="22"/>
      <c r="P35" s="22"/>
    </row>
    <row r="36" spans="1:16" ht="39" customHeight="1" x14ac:dyDescent="0.15">
      <c r="A36" s="22"/>
      <c r="B36" s="35"/>
      <c r="C36" s="1173" t="s">
        <v>571</v>
      </c>
      <c r="D36" s="1174"/>
      <c r="E36" s="1175"/>
      <c r="F36" s="36">
        <v>0.32</v>
      </c>
      <c r="G36" s="37">
        <v>0.34</v>
      </c>
      <c r="H36" s="37">
        <v>0.33</v>
      </c>
      <c r="I36" s="37">
        <v>0.28000000000000003</v>
      </c>
      <c r="J36" s="38">
        <v>0.27</v>
      </c>
      <c r="K36" s="22"/>
      <c r="L36" s="22"/>
      <c r="M36" s="22"/>
      <c r="N36" s="22"/>
      <c r="O36" s="22"/>
      <c r="P36" s="22"/>
    </row>
    <row r="37" spans="1:16" ht="39" customHeight="1" x14ac:dyDescent="0.15">
      <c r="A37" s="22"/>
      <c r="B37" s="35"/>
      <c r="C37" s="1173" t="s">
        <v>572</v>
      </c>
      <c r="D37" s="1174"/>
      <c r="E37" s="1175"/>
      <c r="F37" s="36">
        <v>0.28000000000000003</v>
      </c>
      <c r="G37" s="37">
        <v>0.36</v>
      </c>
      <c r="H37" s="37">
        <v>0.36</v>
      </c>
      <c r="I37" s="37">
        <v>0.36</v>
      </c>
      <c r="J37" s="38">
        <v>0.26</v>
      </c>
      <c r="K37" s="22"/>
      <c r="L37" s="22"/>
      <c r="M37" s="22"/>
      <c r="N37" s="22"/>
      <c r="O37" s="22"/>
      <c r="P37" s="22"/>
    </row>
    <row r="38" spans="1:16" ht="39" customHeight="1" x14ac:dyDescent="0.15">
      <c r="A38" s="22"/>
      <c r="B38" s="35"/>
      <c r="C38" s="1173" t="s">
        <v>573</v>
      </c>
      <c r="D38" s="1174"/>
      <c r="E38" s="1175"/>
      <c r="F38" s="36">
        <v>1.1299999999999999</v>
      </c>
      <c r="G38" s="37">
        <v>0.41</v>
      </c>
      <c r="H38" s="37">
        <v>0.09</v>
      </c>
      <c r="I38" s="37">
        <v>0.33</v>
      </c>
      <c r="J38" s="38">
        <v>0.22</v>
      </c>
      <c r="K38" s="22"/>
      <c r="L38" s="22"/>
      <c r="M38" s="22"/>
      <c r="N38" s="22"/>
      <c r="O38" s="22"/>
      <c r="P38" s="22"/>
    </row>
    <row r="39" spans="1:16" ht="39" customHeight="1" x14ac:dyDescent="0.15">
      <c r="A39" s="22"/>
      <c r="B39" s="35"/>
      <c r="C39" s="1173" t="s">
        <v>574</v>
      </c>
      <c r="D39" s="1174"/>
      <c r="E39" s="1175"/>
      <c r="F39" s="36">
        <v>0.31</v>
      </c>
      <c r="G39" s="37">
        <v>0.22</v>
      </c>
      <c r="H39" s="37">
        <v>0.22</v>
      </c>
      <c r="I39" s="37">
        <v>0.38</v>
      </c>
      <c r="J39" s="38">
        <v>0.22</v>
      </c>
      <c r="K39" s="22"/>
      <c r="L39" s="22"/>
      <c r="M39" s="22"/>
      <c r="N39" s="22"/>
      <c r="O39" s="22"/>
      <c r="P39" s="22"/>
    </row>
    <row r="40" spans="1:16" ht="39" customHeight="1" x14ac:dyDescent="0.15">
      <c r="A40" s="22"/>
      <c r="B40" s="35"/>
      <c r="C40" s="1173" t="s">
        <v>575</v>
      </c>
      <c r="D40" s="1174"/>
      <c r="E40" s="1175"/>
      <c r="F40" s="36">
        <v>0</v>
      </c>
      <c r="G40" s="37">
        <v>0.01</v>
      </c>
      <c r="H40" s="37">
        <v>0.02</v>
      </c>
      <c r="I40" s="37">
        <v>0.02</v>
      </c>
      <c r="J40" s="38">
        <v>0.02</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576</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577</v>
      </c>
      <c r="D43" s="1177"/>
      <c r="E43" s="1178"/>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dKfhgS9Nb6o8Sey/YpgMNl+a+R/p5Kxeumhp5v8iCeejssgOpYgQ78CXE8Gh0MYuCcXQMooyoblBXxBolIdBw==" saltValue="WRNLy/lWa7jrE7fOiGLd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595</v>
      </c>
      <c r="L45" s="60">
        <v>601</v>
      </c>
      <c r="M45" s="60">
        <v>600</v>
      </c>
      <c r="N45" s="60">
        <v>682</v>
      </c>
      <c r="O45" s="61">
        <v>752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15">
      <c r="A48" s="48"/>
      <c r="B48" s="1183"/>
      <c r="C48" s="1184"/>
      <c r="D48" s="62"/>
      <c r="E48" s="1189" t="s">
        <v>15</v>
      </c>
      <c r="F48" s="1189"/>
      <c r="G48" s="1189"/>
      <c r="H48" s="1189"/>
      <c r="I48" s="1189"/>
      <c r="J48" s="1190"/>
      <c r="K48" s="63">
        <v>130</v>
      </c>
      <c r="L48" s="64">
        <v>133</v>
      </c>
      <c r="M48" s="64">
        <v>137</v>
      </c>
      <c r="N48" s="64">
        <v>131</v>
      </c>
      <c r="O48" s="65">
        <v>127</v>
      </c>
      <c r="P48" s="48"/>
      <c r="Q48" s="48"/>
      <c r="R48" s="48"/>
      <c r="S48" s="48"/>
      <c r="T48" s="48"/>
      <c r="U48" s="48"/>
    </row>
    <row r="49" spans="1:21" ht="30.75" customHeight="1" x14ac:dyDescent="0.15">
      <c r="A49" s="48"/>
      <c r="B49" s="1183"/>
      <c r="C49" s="1184"/>
      <c r="D49" s="62"/>
      <c r="E49" s="1189" t="s">
        <v>16</v>
      </c>
      <c r="F49" s="1189"/>
      <c r="G49" s="1189"/>
      <c r="H49" s="1189"/>
      <c r="I49" s="1189"/>
      <c r="J49" s="1190"/>
      <c r="K49" s="63">
        <v>14</v>
      </c>
      <c r="L49" s="64">
        <v>13</v>
      </c>
      <c r="M49" s="64">
        <v>9</v>
      </c>
      <c r="N49" s="64">
        <v>6</v>
      </c>
      <c r="O49" s="65">
        <v>3</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1</v>
      </c>
      <c r="O50" s="65">
        <v>0</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577</v>
      </c>
      <c r="L52" s="64">
        <v>569</v>
      </c>
      <c r="M52" s="64">
        <v>564</v>
      </c>
      <c r="N52" s="64">
        <v>558</v>
      </c>
      <c r="O52" s="65">
        <v>648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163</v>
      </c>
      <c r="L53" s="69">
        <v>179</v>
      </c>
      <c r="M53" s="69">
        <v>183</v>
      </c>
      <c r="N53" s="69">
        <v>262</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G8VC84KNRi9uMSlZkMSPidO/qvpMTY2uA05D5+j+T36edCO9BYVr3iFqNhTaWLZDW9eITf2HNUwVv2nCpU2Ow==" saltValue="PH6WmizQ6bfGnNPc2fKi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75" zoomScaleNormal="75" zoomScaleSheetLayoutView="100" workbookViewId="0">
      <selection activeCell="J41" sqref="J41:J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7" t="s">
        <v>30</v>
      </c>
      <c r="C41" s="1208"/>
      <c r="D41" s="102"/>
      <c r="E41" s="1213" t="s">
        <v>31</v>
      </c>
      <c r="F41" s="1213"/>
      <c r="G41" s="1213"/>
      <c r="H41" s="1214"/>
      <c r="I41" s="351">
        <v>7246</v>
      </c>
      <c r="J41" s="352">
        <v>7138</v>
      </c>
      <c r="K41" s="352">
        <v>6905</v>
      </c>
      <c r="L41" s="352">
        <v>6825</v>
      </c>
      <c r="M41" s="353">
        <v>6560</v>
      </c>
    </row>
    <row r="42" spans="2:13" ht="27.75" customHeight="1" x14ac:dyDescent="0.15">
      <c r="B42" s="1209"/>
      <c r="C42" s="1210"/>
      <c r="D42" s="103"/>
      <c r="E42" s="1215" t="s">
        <v>32</v>
      </c>
      <c r="F42" s="1215"/>
      <c r="G42" s="1215"/>
      <c r="H42" s="1216"/>
      <c r="I42" s="354" t="s">
        <v>521</v>
      </c>
      <c r="J42" s="355" t="s">
        <v>521</v>
      </c>
      <c r="K42" s="355" t="s">
        <v>521</v>
      </c>
      <c r="L42" s="355" t="s">
        <v>521</v>
      </c>
      <c r="M42" s="356" t="s">
        <v>521</v>
      </c>
    </row>
    <row r="43" spans="2:13" ht="27.75" customHeight="1" x14ac:dyDescent="0.15">
      <c r="B43" s="1209"/>
      <c r="C43" s="1210"/>
      <c r="D43" s="103"/>
      <c r="E43" s="1215" t="s">
        <v>33</v>
      </c>
      <c r="F43" s="1215"/>
      <c r="G43" s="1215"/>
      <c r="H43" s="1216"/>
      <c r="I43" s="354">
        <v>1338</v>
      </c>
      <c r="J43" s="355">
        <v>1292</v>
      </c>
      <c r="K43" s="355">
        <v>1213</v>
      </c>
      <c r="L43" s="355">
        <v>1135</v>
      </c>
      <c r="M43" s="356">
        <v>1094</v>
      </c>
    </row>
    <row r="44" spans="2:13" ht="27.75" customHeight="1" x14ac:dyDescent="0.15">
      <c r="B44" s="1209"/>
      <c r="C44" s="1210"/>
      <c r="D44" s="103"/>
      <c r="E44" s="1215" t="s">
        <v>34</v>
      </c>
      <c r="F44" s="1215"/>
      <c r="G44" s="1215"/>
      <c r="H44" s="1216"/>
      <c r="I44" s="354">
        <v>43</v>
      </c>
      <c r="J44" s="355">
        <v>25</v>
      </c>
      <c r="K44" s="355">
        <v>11</v>
      </c>
      <c r="L44" s="355">
        <v>3</v>
      </c>
      <c r="M44" s="356" t="s">
        <v>521</v>
      </c>
    </row>
    <row r="45" spans="2:13" ht="27.75" customHeight="1" x14ac:dyDescent="0.15">
      <c r="B45" s="1209"/>
      <c r="C45" s="1210"/>
      <c r="D45" s="103"/>
      <c r="E45" s="1215" t="s">
        <v>35</v>
      </c>
      <c r="F45" s="1215"/>
      <c r="G45" s="1215"/>
      <c r="H45" s="1216"/>
      <c r="I45" s="354">
        <v>842</v>
      </c>
      <c r="J45" s="355">
        <v>800</v>
      </c>
      <c r="K45" s="355">
        <v>750</v>
      </c>
      <c r="L45" s="355">
        <v>750</v>
      </c>
      <c r="M45" s="356">
        <v>858</v>
      </c>
    </row>
    <row r="46" spans="2:13" ht="27.75" customHeight="1" x14ac:dyDescent="0.15">
      <c r="B46" s="1209"/>
      <c r="C46" s="1210"/>
      <c r="D46" s="104"/>
      <c r="E46" s="1215" t="s">
        <v>36</v>
      </c>
      <c r="F46" s="1215"/>
      <c r="G46" s="1215"/>
      <c r="H46" s="1216"/>
      <c r="I46" s="354" t="s">
        <v>521</v>
      </c>
      <c r="J46" s="355" t="s">
        <v>521</v>
      </c>
      <c r="K46" s="355" t="s">
        <v>521</v>
      </c>
      <c r="L46" s="355" t="s">
        <v>521</v>
      </c>
      <c r="M46" s="356" t="s">
        <v>521</v>
      </c>
    </row>
    <row r="47" spans="2:13" ht="27.75" customHeight="1" x14ac:dyDescent="0.15">
      <c r="B47" s="1209"/>
      <c r="C47" s="1210"/>
      <c r="D47" s="105"/>
      <c r="E47" s="1217" t="s">
        <v>37</v>
      </c>
      <c r="F47" s="1218"/>
      <c r="G47" s="1218"/>
      <c r="H47" s="1219"/>
      <c r="I47" s="354" t="s">
        <v>521</v>
      </c>
      <c r="J47" s="355" t="s">
        <v>521</v>
      </c>
      <c r="K47" s="355" t="s">
        <v>521</v>
      </c>
      <c r="L47" s="355" t="s">
        <v>521</v>
      </c>
      <c r="M47" s="356" t="s">
        <v>521</v>
      </c>
    </row>
    <row r="48" spans="2:13" ht="27.75" customHeight="1" x14ac:dyDescent="0.15">
      <c r="B48" s="1209"/>
      <c r="C48" s="1210"/>
      <c r="D48" s="103"/>
      <c r="E48" s="1215" t="s">
        <v>38</v>
      </c>
      <c r="F48" s="1215"/>
      <c r="G48" s="1215"/>
      <c r="H48" s="1216"/>
      <c r="I48" s="354" t="s">
        <v>521</v>
      </c>
      <c r="J48" s="355" t="s">
        <v>521</v>
      </c>
      <c r="K48" s="355" t="s">
        <v>521</v>
      </c>
      <c r="L48" s="355" t="s">
        <v>521</v>
      </c>
      <c r="M48" s="356" t="s">
        <v>521</v>
      </c>
    </row>
    <row r="49" spans="2:13" ht="27.75" customHeight="1" x14ac:dyDescent="0.15">
      <c r="B49" s="1211"/>
      <c r="C49" s="1212"/>
      <c r="D49" s="103"/>
      <c r="E49" s="1215" t="s">
        <v>39</v>
      </c>
      <c r="F49" s="1215"/>
      <c r="G49" s="1215"/>
      <c r="H49" s="1216"/>
      <c r="I49" s="354" t="s">
        <v>521</v>
      </c>
      <c r="J49" s="355" t="s">
        <v>521</v>
      </c>
      <c r="K49" s="355" t="s">
        <v>521</v>
      </c>
      <c r="L49" s="355" t="s">
        <v>521</v>
      </c>
      <c r="M49" s="356" t="s">
        <v>521</v>
      </c>
    </row>
    <row r="50" spans="2:13" ht="27.75" customHeight="1" x14ac:dyDescent="0.15">
      <c r="B50" s="1220" t="s">
        <v>40</v>
      </c>
      <c r="C50" s="1221"/>
      <c r="D50" s="106"/>
      <c r="E50" s="1215" t="s">
        <v>41</v>
      </c>
      <c r="F50" s="1215"/>
      <c r="G50" s="1215"/>
      <c r="H50" s="1216"/>
      <c r="I50" s="354">
        <v>5215</v>
      </c>
      <c r="J50" s="355">
        <v>5255</v>
      </c>
      <c r="K50" s="355">
        <v>5298</v>
      </c>
      <c r="L50" s="355">
        <v>5269</v>
      </c>
      <c r="M50" s="356">
        <v>5641</v>
      </c>
    </row>
    <row r="51" spans="2:13" ht="27.75" customHeight="1" x14ac:dyDescent="0.15">
      <c r="B51" s="1209"/>
      <c r="C51" s="1210"/>
      <c r="D51" s="103"/>
      <c r="E51" s="1215" t="s">
        <v>42</v>
      </c>
      <c r="F51" s="1215"/>
      <c r="G51" s="1215"/>
      <c r="H51" s="1216"/>
      <c r="I51" s="354">
        <v>339</v>
      </c>
      <c r="J51" s="355">
        <v>301</v>
      </c>
      <c r="K51" s="355">
        <v>262</v>
      </c>
      <c r="L51" s="355">
        <v>223</v>
      </c>
      <c r="M51" s="356">
        <v>187</v>
      </c>
    </row>
    <row r="52" spans="2:13" ht="27.75" customHeight="1" x14ac:dyDescent="0.15">
      <c r="B52" s="1211"/>
      <c r="C52" s="1212"/>
      <c r="D52" s="103"/>
      <c r="E52" s="1215" t="s">
        <v>43</v>
      </c>
      <c r="F52" s="1215"/>
      <c r="G52" s="1215"/>
      <c r="H52" s="1216"/>
      <c r="I52" s="354">
        <v>5879</v>
      </c>
      <c r="J52" s="355">
        <v>5798</v>
      </c>
      <c r="K52" s="355">
        <v>5613</v>
      </c>
      <c r="L52" s="355">
        <v>5569</v>
      </c>
      <c r="M52" s="356">
        <v>5344</v>
      </c>
    </row>
    <row r="53" spans="2:13" ht="27.75" customHeight="1" thickBot="1" x14ac:dyDescent="0.2">
      <c r="B53" s="1222" t="s">
        <v>44</v>
      </c>
      <c r="C53" s="1223"/>
      <c r="D53" s="107"/>
      <c r="E53" s="1224" t="s">
        <v>45</v>
      </c>
      <c r="F53" s="1224"/>
      <c r="G53" s="1224"/>
      <c r="H53" s="1225"/>
      <c r="I53" s="357">
        <v>-1964</v>
      </c>
      <c r="J53" s="358">
        <v>-2099</v>
      </c>
      <c r="K53" s="358">
        <v>-2295</v>
      </c>
      <c r="L53" s="358">
        <v>-2348</v>
      </c>
      <c r="M53" s="359">
        <v>-2659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sl8k6OrcSEOx8XRCrGezJFRTn9CHVQFtdD2NId4asvYkWL6rqT5w7nd7S8uV8ZXZLFGWWf/SykDI7GwHwNyww==" saltValue="z7T7FxMdX8Vf5f9kLsYA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49" zoomScale="75" zoomScaleNormal="7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2389</v>
      </c>
      <c r="G55" s="119">
        <v>2369</v>
      </c>
      <c r="H55" s="120">
        <v>2734</v>
      </c>
    </row>
    <row r="56" spans="2:8" ht="52.5" customHeight="1" x14ac:dyDescent="0.15">
      <c r="B56" s="121"/>
      <c r="C56" s="1236" t="s">
        <v>49</v>
      </c>
      <c r="D56" s="1236"/>
      <c r="E56" s="1237"/>
      <c r="F56" s="122">
        <v>261</v>
      </c>
      <c r="G56" s="122">
        <v>262</v>
      </c>
      <c r="H56" s="123">
        <v>262</v>
      </c>
    </row>
    <row r="57" spans="2:8" ht="53.25" customHeight="1" x14ac:dyDescent="0.15">
      <c r="B57" s="121"/>
      <c r="C57" s="1238" t="s">
        <v>50</v>
      </c>
      <c r="D57" s="1238"/>
      <c r="E57" s="1239"/>
      <c r="F57" s="124">
        <v>2383</v>
      </c>
      <c r="G57" s="124">
        <v>2383</v>
      </c>
      <c r="H57" s="125">
        <v>2393</v>
      </c>
    </row>
    <row r="58" spans="2:8" ht="45.75" customHeight="1" x14ac:dyDescent="0.15">
      <c r="B58" s="126"/>
      <c r="C58" s="1226" t="s">
        <v>590</v>
      </c>
      <c r="D58" s="1227"/>
      <c r="E58" s="1228"/>
      <c r="F58" s="127">
        <v>1662</v>
      </c>
      <c r="G58" s="127">
        <v>1642</v>
      </c>
      <c r="H58" s="128">
        <v>1644</v>
      </c>
    </row>
    <row r="59" spans="2:8" ht="45.75" customHeight="1" x14ac:dyDescent="0.15">
      <c r="B59" s="126"/>
      <c r="C59" s="1226" t="s">
        <v>591</v>
      </c>
      <c r="D59" s="1227"/>
      <c r="E59" s="1228"/>
      <c r="F59" s="127">
        <v>390</v>
      </c>
      <c r="G59" s="127">
        <v>390</v>
      </c>
      <c r="H59" s="128">
        <v>390</v>
      </c>
    </row>
    <row r="60" spans="2:8" ht="45.75" customHeight="1" x14ac:dyDescent="0.15">
      <c r="B60" s="126"/>
      <c r="C60" s="1226" t="s">
        <v>592</v>
      </c>
      <c r="D60" s="1227"/>
      <c r="E60" s="1228"/>
      <c r="F60" s="127">
        <v>138</v>
      </c>
      <c r="G60" s="127">
        <v>139</v>
      </c>
      <c r="H60" s="128">
        <v>138</v>
      </c>
    </row>
    <row r="61" spans="2:8" ht="45.75" customHeight="1" x14ac:dyDescent="0.15">
      <c r="B61" s="126"/>
      <c r="C61" s="1226" t="s">
        <v>593</v>
      </c>
      <c r="D61" s="1227"/>
      <c r="E61" s="1228"/>
      <c r="F61" s="127">
        <v>75</v>
      </c>
      <c r="G61" s="127">
        <v>85</v>
      </c>
      <c r="H61" s="128">
        <v>85</v>
      </c>
    </row>
    <row r="62" spans="2:8" ht="45.75" customHeight="1" thickBot="1" x14ac:dyDescent="0.2">
      <c r="B62" s="129"/>
      <c r="C62" s="1229" t="s">
        <v>594</v>
      </c>
      <c r="D62" s="1230"/>
      <c r="E62" s="1231"/>
      <c r="F62" s="130">
        <v>77</v>
      </c>
      <c r="G62" s="130">
        <v>77</v>
      </c>
      <c r="H62" s="131">
        <v>78</v>
      </c>
    </row>
    <row r="63" spans="2:8" ht="52.5" customHeight="1" thickBot="1" x14ac:dyDescent="0.2">
      <c r="B63" s="132"/>
      <c r="C63" s="1232" t="s">
        <v>51</v>
      </c>
      <c r="D63" s="1232"/>
      <c r="E63" s="1233"/>
      <c r="F63" s="133">
        <v>5033</v>
      </c>
      <c r="G63" s="133">
        <v>5014</v>
      </c>
      <c r="H63" s="134">
        <v>5389</v>
      </c>
    </row>
    <row r="64" spans="2:8" x14ac:dyDescent="0.15"/>
  </sheetData>
  <sheetProtection algorithmName="SHA-512" hashValue="SdyLDGmLkLDk9PqfqXqvOpBOUWBYBDjEd74EGZK2edv1n0d2EKnbgtP0SM/dlwmzbhB7qlx3CUQ3Idb+dD6dOA==" saltValue="S25ufOLd2deITA/6K4mW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136913</v>
      </c>
      <c r="E3" s="153"/>
      <c r="F3" s="154">
        <v>202870</v>
      </c>
      <c r="G3" s="155"/>
      <c r="H3" s="156"/>
    </row>
    <row r="4" spans="1:8" x14ac:dyDescent="0.15">
      <c r="A4" s="157"/>
      <c r="B4" s="158"/>
      <c r="C4" s="159"/>
      <c r="D4" s="160">
        <v>83875</v>
      </c>
      <c r="E4" s="161"/>
      <c r="F4" s="162">
        <v>79735</v>
      </c>
      <c r="G4" s="163"/>
      <c r="H4" s="164"/>
    </row>
    <row r="5" spans="1:8" x14ac:dyDescent="0.15">
      <c r="A5" s="145" t="s">
        <v>555</v>
      </c>
      <c r="B5" s="150"/>
      <c r="C5" s="151"/>
      <c r="D5" s="152">
        <v>134982</v>
      </c>
      <c r="E5" s="153"/>
      <c r="F5" s="154">
        <v>167497</v>
      </c>
      <c r="G5" s="155"/>
      <c r="H5" s="156"/>
    </row>
    <row r="6" spans="1:8" x14ac:dyDescent="0.15">
      <c r="A6" s="157"/>
      <c r="B6" s="158"/>
      <c r="C6" s="159"/>
      <c r="D6" s="160">
        <v>56859</v>
      </c>
      <c r="E6" s="161"/>
      <c r="F6" s="162">
        <v>82571</v>
      </c>
      <c r="G6" s="163"/>
      <c r="H6" s="164"/>
    </row>
    <row r="7" spans="1:8" x14ac:dyDescent="0.15">
      <c r="A7" s="145" t="s">
        <v>556</v>
      </c>
      <c r="B7" s="150"/>
      <c r="C7" s="151"/>
      <c r="D7" s="152">
        <v>104189</v>
      </c>
      <c r="E7" s="153"/>
      <c r="F7" s="154">
        <v>190274</v>
      </c>
      <c r="G7" s="155"/>
      <c r="H7" s="156"/>
    </row>
    <row r="8" spans="1:8" x14ac:dyDescent="0.15">
      <c r="A8" s="157"/>
      <c r="B8" s="158"/>
      <c r="C8" s="159"/>
      <c r="D8" s="160">
        <v>28685</v>
      </c>
      <c r="E8" s="161"/>
      <c r="F8" s="162">
        <v>88584</v>
      </c>
      <c r="G8" s="163"/>
      <c r="H8" s="164"/>
    </row>
    <row r="9" spans="1:8" x14ac:dyDescent="0.15">
      <c r="A9" s="145" t="s">
        <v>557</v>
      </c>
      <c r="B9" s="150"/>
      <c r="C9" s="151"/>
      <c r="D9" s="152">
        <v>182331</v>
      </c>
      <c r="E9" s="153"/>
      <c r="F9" s="154">
        <v>301035</v>
      </c>
      <c r="G9" s="155"/>
      <c r="H9" s="156"/>
    </row>
    <row r="10" spans="1:8" x14ac:dyDescent="0.15">
      <c r="A10" s="157"/>
      <c r="B10" s="158"/>
      <c r="C10" s="159"/>
      <c r="D10" s="160">
        <v>121980</v>
      </c>
      <c r="E10" s="161"/>
      <c r="F10" s="162">
        <v>154376</v>
      </c>
      <c r="G10" s="163"/>
      <c r="H10" s="164"/>
    </row>
    <row r="11" spans="1:8" x14ac:dyDescent="0.15">
      <c r="A11" s="145" t="s">
        <v>558</v>
      </c>
      <c r="B11" s="150"/>
      <c r="C11" s="151"/>
      <c r="D11" s="152">
        <v>391883</v>
      </c>
      <c r="E11" s="153"/>
      <c r="F11" s="154">
        <v>277467</v>
      </c>
      <c r="G11" s="155"/>
      <c r="H11" s="156"/>
    </row>
    <row r="12" spans="1:8" x14ac:dyDescent="0.15">
      <c r="A12" s="157"/>
      <c r="B12" s="158"/>
      <c r="C12" s="165"/>
      <c r="D12" s="160">
        <v>149842</v>
      </c>
      <c r="E12" s="161"/>
      <c r="F12" s="162">
        <v>128378</v>
      </c>
      <c r="G12" s="163"/>
      <c r="H12" s="164"/>
    </row>
    <row r="13" spans="1:8" x14ac:dyDescent="0.15">
      <c r="A13" s="145"/>
      <c r="B13" s="150"/>
      <c r="C13" s="166"/>
      <c r="D13" s="167">
        <v>190060</v>
      </c>
      <c r="E13" s="168"/>
      <c r="F13" s="169">
        <v>227829</v>
      </c>
      <c r="G13" s="170"/>
      <c r="H13" s="156"/>
    </row>
    <row r="14" spans="1:8" x14ac:dyDescent="0.15">
      <c r="A14" s="157"/>
      <c r="B14" s="158"/>
      <c r="C14" s="159"/>
      <c r="D14" s="160">
        <v>88248</v>
      </c>
      <c r="E14" s="161"/>
      <c r="F14" s="162">
        <v>106729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5.36</v>
      </c>
      <c r="C19" s="171">
        <f>ROUND(VALUE(SUBSTITUTE(実質収支比率等に係る経年分析!G$48,"▲","-")),2)</f>
        <v>5.53</v>
      </c>
      <c r="D19" s="171">
        <f>ROUND(VALUE(SUBSTITUTE(実質収支比率等に係る経年分析!H$48,"▲","-")),2)</f>
        <v>5.8</v>
      </c>
      <c r="E19" s="171">
        <f>ROUND(VALUE(SUBSTITUTE(実質収支比率等に係る経年分析!I$48,"▲","-")),2)</f>
        <v>6.78</v>
      </c>
      <c r="F19" s="171">
        <f>ROUND(VALUE(SUBSTITUTE(実質収支比率等に係る経年分析!J$48,"▲","-")),2)</f>
        <v>5.75</v>
      </c>
    </row>
    <row r="20" spans="1:11" x14ac:dyDescent="0.15">
      <c r="A20" s="171" t="s">
        <v>55</v>
      </c>
      <c r="B20" s="171">
        <f>ROUND(VALUE(SUBSTITUTE(実質収支比率等に係る経年分析!F$47,"▲","-")),2)</f>
        <v>71.87</v>
      </c>
      <c r="C20" s="171">
        <f>ROUND(VALUE(SUBSTITUTE(実質収支比率等に係る経年分析!G$47,"▲","-")),2)</f>
        <v>72.290000000000006</v>
      </c>
      <c r="D20" s="171">
        <f>ROUND(VALUE(SUBSTITUTE(実質収支比率等に係る経年分析!H$47,"▲","-")),2)</f>
        <v>74.61</v>
      </c>
      <c r="E20" s="171">
        <f>ROUND(VALUE(SUBSTITUTE(実質収支比率等に係る経年分析!I$47,"▲","-")),2)</f>
        <v>70.91</v>
      </c>
      <c r="F20" s="171">
        <f>ROUND(VALUE(SUBSTITUTE(実質収支比率等に係る経年分析!J$47,"▲","-")),2)</f>
        <v>74.55</v>
      </c>
    </row>
    <row r="21" spans="1:11" x14ac:dyDescent="0.15">
      <c r="A21" s="171" t="s">
        <v>56</v>
      </c>
      <c r="B21" s="171">
        <f>IF(ISNUMBER(VALUE(SUBSTITUTE(実質収支比率等に係る経年分析!F$49,"▲","-"))),ROUND(VALUE(SUBSTITUTE(実質収支比率等に係る経年分析!F$49,"▲","-")),2),NA())</f>
        <v>0.11</v>
      </c>
      <c r="C21" s="171">
        <f>IF(ISNUMBER(VALUE(SUBSTITUTE(実質収支比率等に係る経年分析!G$49,"▲","-"))),ROUND(VALUE(SUBSTITUTE(実質収支比率等に係る経年分析!G$49,"▲","-")),2),NA())</f>
        <v>-1.61</v>
      </c>
      <c r="D21" s="171">
        <f>IF(ISNUMBER(VALUE(SUBSTITUTE(実質収支比率等に係る経年分析!H$49,"▲","-"))),ROUND(VALUE(SUBSTITUTE(実質収支比率等に係る経年分析!H$49,"▲","-")),2),NA())</f>
        <v>2.12</v>
      </c>
      <c r="E21" s="171">
        <f>IF(ISNUMBER(VALUE(SUBSTITUTE(実質収支比率等に係る経年分析!I$49,"▲","-"))),ROUND(VALUE(SUBSTITUTE(実質収支比率等に係る経年分析!I$49,"▲","-")),2),NA())</f>
        <v>0.62</v>
      </c>
      <c r="F21" s="171">
        <f>IF(ISNUMBER(VALUE(SUBSTITUTE(実質収支比率等に係る経年分析!J$49,"▲","-"))),ROUND(VALUE(SUBSTITUTE(実質収支比率等に係る経年分析!J$49,"▲","-")),2),NA())</f>
        <v>9.52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1.1299999999999999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15">
      <c r="A33" s="172" t="str">
        <f>IF(連結実質赤字比率に係る赤字・黒字の構成分析!C$37="",NA(),連結実質赤字比率に係る赤字・黒字の構成分析!C$37)</f>
        <v>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0.28000000000000003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0.26</v>
      </c>
    </row>
    <row r="34" spans="1:16" x14ac:dyDescent="0.15">
      <c r="A34" s="172" t="str">
        <f>IF(連結実質赤字比率に係る赤字・黒字の構成分析!C$36="",NA(),連結実質赤字比率に係る赤字・黒字の構成分析!C$36)</f>
        <v>簡易水道特別会計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0.28000000000000003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577</v>
      </c>
      <c r="E42" s="173"/>
      <c r="F42" s="173"/>
      <c r="G42" s="173">
        <f>'実質公債費比率（分子）の構造'!L$52</f>
        <v>569</v>
      </c>
      <c r="H42" s="173"/>
      <c r="I42" s="173"/>
      <c r="J42" s="173">
        <f>'実質公債費比率（分子）の構造'!M$52</f>
        <v>564</v>
      </c>
      <c r="K42" s="173"/>
      <c r="L42" s="173"/>
      <c r="M42" s="173">
        <f>'実質公債費比率（分子）の構造'!N$52</f>
        <v>558</v>
      </c>
      <c r="N42" s="173"/>
      <c r="O42" s="173"/>
      <c r="P42" s="173">
        <f>'実質公債費比率（分子）の構造'!O$52</f>
        <v>648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14</v>
      </c>
      <c r="C45" s="173"/>
      <c r="D45" s="173"/>
      <c r="E45" s="173">
        <f>'実質公債費比率（分子）の構造'!L$49</f>
        <v>13</v>
      </c>
      <c r="F45" s="173"/>
      <c r="G45" s="173"/>
      <c r="H45" s="173">
        <f>'実質公債費比率（分子）の構造'!M$49</f>
        <v>9</v>
      </c>
      <c r="I45" s="173"/>
      <c r="J45" s="173"/>
      <c r="K45" s="173">
        <f>'実質公債費比率（分子）の構造'!N$49</f>
        <v>6</v>
      </c>
      <c r="L45" s="173"/>
      <c r="M45" s="173"/>
      <c r="N45" s="173">
        <f>'実質公債費比率（分子）の構造'!O$49</f>
        <v>3</v>
      </c>
      <c r="O45" s="173"/>
      <c r="P45" s="173"/>
    </row>
    <row r="46" spans="1:16" x14ac:dyDescent="0.15">
      <c r="A46" s="173" t="s">
        <v>67</v>
      </c>
      <c r="B46" s="173">
        <f>'実質公債費比率（分子）の構造'!K$48</f>
        <v>130</v>
      </c>
      <c r="C46" s="173"/>
      <c r="D46" s="173"/>
      <c r="E46" s="173">
        <f>'実質公債費比率（分子）の構造'!L$48</f>
        <v>133</v>
      </c>
      <c r="F46" s="173"/>
      <c r="G46" s="173"/>
      <c r="H46" s="173">
        <f>'実質公債費比率（分子）の構造'!M$48</f>
        <v>137</v>
      </c>
      <c r="I46" s="173"/>
      <c r="J46" s="173"/>
      <c r="K46" s="173">
        <f>'実質公債費比率（分子）の構造'!N$48</f>
        <v>131</v>
      </c>
      <c r="L46" s="173"/>
      <c r="M46" s="173"/>
      <c r="N46" s="173">
        <f>'実質公債費比率（分子）の構造'!O$48</f>
        <v>127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595</v>
      </c>
      <c r="C49" s="173"/>
      <c r="D49" s="173"/>
      <c r="E49" s="173">
        <f>'実質公債費比率（分子）の構造'!L$45</f>
        <v>601</v>
      </c>
      <c r="F49" s="173"/>
      <c r="G49" s="173"/>
      <c r="H49" s="173">
        <f>'実質公債費比率（分子）の構造'!M$45</f>
        <v>600</v>
      </c>
      <c r="I49" s="173"/>
      <c r="J49" s="173"/>
      <c r="K49" s="173">
        <f>'実質公債費比率（分子）の構造'!N$45</f>
        <v>682</v>
      </c>
      <c r="L49" s="173"/>
      <c r="M49" s="173"/>
      <c r="N49" s="173">
        <f>'実質公債費比率（分子）の構造'!O$45</f>
        <v>752</v>
      </c>
      <c r="O49" s="173"/>
      <c r="P49" s="173"/>
    </row>
    <row r="50" spans="1:16" x14ac:dyDescent="0.15">
      <c r="A50" s="173" t="s">
        <v>71</v>
      </c>
      <c r="B50" s="173" t="e">
        <f>NA()</f>
        <v>#N/A</v>
      </c>
      <c r="C50" s="173">
        <f>IF(ISNUMBER('実質公債費比率（分子）の構造'!K$53),'実質公債費比率（分子）の構造'!K$53,NA())</f>
        <v>163</v>
      </c>
      <c r="D50" s="173" t="e">
        <f>NA()</f>
        <v>#N/A</v>
      </c>
      <c r="E50" s="173" t="e">
        <f>NA()</f>
        <v>#N/A</v>
      </c>
      <c r="F50" s="173">
        <f>IF(ISNUMBER('実質公債費比率（分子）の構造'!L$53),'実質公債費比率（分子）の構造'!L$53,NA())</f>
        <v>179</v>
      </c>
      <c r="G50" s="173" t="e">
        <f>NA()</f>
        <v>#N/A</v>
      </c>
      <c r="H50" s="173" t="e">
        <f>NA()</f>
        <v>#N/A</v>
      </c>
      <c r="I50" s="173">
        <f>IF(ISNUMBER('実質公債費比率（分子）の構造'!M$53),'実質公債費比率（分子）の構造'!M$53,NA())</f>
        <v>183</v>
      </c>
      <c r="J50" s="173" t="e">
        <f>NA()</f>
        <v>#N/A</v>
      </c>
      <c r="K50" s="173" t="e">
        <f>NA()</f>
        <v>#N/A</v>
      </c>
      <c r="L50" s="173">
        <f>IF(ISNUMBER('実質公債費比率（分子）の構造'!N$53),'実質公債費比率（分子）の構造'!N$53,NA())</f>
        <v>262</v>
      </c>
      <c r="M50" s="173" t="e">
        <f>NA()</f>
        <v>#N/A</v>
      </c>
      <c r="N50" s="173" t="e">
        <f>NA()</f>
        <v>#N/A</v>
      </c>
      <c r="O50" s="173">
        <f>IF(ISNUMBER('実質公債費比率（分子）の構造'!O$53),'実質公債費比率（分子）の構造'!O$53,NA())</f>
        <v>234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5879</v>
      </c>
      <c r="E56" s="172"/>
      <c r="F56" s="172"/>
      <c r="G56" s="172">
        <f>'将来負担比率（分子）の構造'!J$52</f>
        <v>5798</v>
      </c>
      <c r="H56" s="172"/>
      <c r="I56" s="172"/>
      <c r="J56" s="172">
        <f>'将来負担比率（分子）の構造'!K$52</f>
        <v>5613</v>
      </c>
      <c r="K56" s="172"/>
      <c r="L56" s="172"/>
      <c r="M56" s="172">
        <f>'将来負担比率（分子）の構造'!L$52</f>
        <v>5569</v>
      </c>
      <c r="N56" s="172"/>
      <c r="O56" s="172"/>
      <c r="P56" s="172">
        <f>'将来負担比率（分子）の構造'!M$52</f>
        <v>5344</v>
      </c>
    </row>
    <row r="57" spans="1:16" x14ac:dyDescent="0.15">
      <c r="A57" s="172" t="s">
        <v>42</v>
      </c>
      <c r="B57" s="172"/>
      <c r="C57" s="172"/>
      <c r="D57" s="172">
        <f>'将来負担比率（分子）の構造'!I$51</f>
        <v>339</v>
      </c>
      <c r="E57" s="172"/>
      <c r="F57" s="172"/>
      <c r="G57" s="172">
        <f>'将来負担比率（分子）の構造'!J$51</f>
        <v>301</v>
      </c>
      <c r="H57" s="172"/>
      <c r="I57" s="172"/>
      <c r="J57" s="172">
        <f>'将来負担比率（分子）の構造'!K$51</f>
        <v>262</v>
      </c>
      <c r="K57" s="172"/>
      <c r="L57" s="172"/>
      <c r="M57" s="172">
        <f>'将来負担比率（分子）の構造'!L$51</f>
        <v>223</v>
      </c>
      <c r="N57" s="172"/>
      <c r="O57" s="172"/>
      <c r="P57" s="172">
        <f>'将来負担比率（分子）の構造'!M$51</f>
        <v>187</v>
      </c>
    </row>
    <row r="58" spans="1:16" x14ac:dyDescent="0.15">
      <c r="A58" s="172" t="s">
        <v>41</v>
      </c>
      <c r="B58" s="172"/>
      <c r="C58" s="172"/>
      <c r="D58" s="172">
        <f>'将来負担比率（分子）の構造'!I$50</f>
        <v>5215</v>
      </c>
      <c r="E58" s="172"/>
      <c r="F58" s="172"/>
      <c r="G58" s="172">
        <f>'将来負担比率（分子）の構造'!J$50</f>
        <v>5255</v>
      </c>
      <c r="H58" s="172"/>
      <c r="I58" s="172"/>
      <c r="J58" s="172">
        <f>'将来負担比率（分子）の構造'!K$50</f>
        <v>5298</v>
      </c>
      <c r="K58" s="172"/>
      <c r="L58" s="172"/>
      <c r="M58" s="172">
        <f>'将来負担比率（分子）の構造'!L$50</f>
        <v>5269</v>
      </c>
      <c r="N58" s="172"/>
      <c r="O58" s="172"/>
      <c r="P58" s="172">
        <f>'将来負担比率（分子）の構造'!M$50</f>
        <v>5641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842</v>
      </c>
      <c r="C62" s="172"/>
      <c r="D62" s="172"/>
      <c r="E62" s="172">
        <f>'将来負担比率（分子）の構造'!J$45</f>
        <v>800</v>
      </c>
      <c r="F62" s="172"/>
      <c r="G62" s="172"/>
      <c r="H62" s="172">
        <f>'将来負担比率（分子）の構造'!K$45</f>
        <v>750</v>
      </c>
      <c r="I62" s="172"/>
      <c r="J62" s="172"/>
      <c r="K62" s="172">
        <f>'将来負担比率（分子）の構造'!L$45</f>
        <v>750</v>
      </c>
      <c r="L62" s="172"/>
      <c r="M62" s="172"/>
      <c r="N62" s="172">
        <f>'将来負担比率（分子）の構造'!M$45</f>
        <v>858</v>
      </c>
      <c r="O62" s="172"/>
      <c r="P62" s="172"/>
    </row>
    <row r="63" spans="1:16" x14ac:dyDescent="0.15">
      <c r="A63" s="172" t="s">
        <v>34</v>
      </c>
      <c r="B63" s="172">
        <f>'将来負担比率（分子）の構造'!I$44</f>
        <v>43</v>
      </c>
      <c r="C63" s="172"/>
      <c r="D63" s="172"/>
      <c r="E63" s="172">
        <f>'将来負担比率（分子）の構造'!J$44</f>
        <v>25</v>
      </c>
      <c r="F63" s="172"/>
      <c r="G63" s="172"/>
      <c r="H63" s="172">
        <f>'将来負担比率（分子）の構造'!K$44</f>
        <v>11</v>
      </c>
      <c r="I63" s="172"/>
      <c r="J63" s="172"/>
      <c r="K63" s="172">
        <f>'将来負担比率（分子）の構造'!L$44</f>
        <v>3</v>
      </c>
      <c r="L63" s="172"/>
      <c r="M63" s="172"/>
      <c r="N63" s="172" t="str">
        <f>'将来負担比率（分子）の構造'!M$44</f>
        <v>-</v>
      </c>
      <c r="O63" s="172"/>
      <c r="P63" s="172"/>
    </row>
    <row r="64" spans="1:16" x14ac:dyDescent="0.15">
      <c r="A64" s="172" t="s">
        <v>33</v>
      </c>
      <c r="B64" s="172">
        <f>'将来負担比率（分子）の構造'!I$43</f>
        <v>1338</v>
      </c>
      <c r="C64" s="172"/>
      <c r="D64" s="172"/>
      <c r="E64" s="172">
        <f>'将来負担比率（分子）の構造'!J$43</f>
        <v>1292</v>
      </c>
      <c r="F64" s="172"/>
      <c r="G64" s="172"/>
      <c r="H64" s="172">
        <f>'将来負担比率（分子）の構造'!K$43</f>
        <v>1213</v>
      </c>
      <c r="I64" s="172"/>
      <c r="J64" s="172"/>
      <c r="K64" s="172">
        <f>'将来負担比率（分子）の構造'!L$43</f>
        <v>1135</v>
      </c>
      <c r="L64" s="172"/>
      <c r="M64" s="172"/>
      <c r="N64" s="172">
        <f>'将来負担比率（分子）の構造'!M$43</f>
        <v>1094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7246</v>
      </c>
      <c r="C66" s="172"/>
      <c r="D66" s="172"/>
      <c r="E66" s="172">
        <f>'将来負担比率（分子）の構造'!J$41</f>
        <v>7138</v>
      </c>
      <c r="F66" s="172"/>
      <c r="G66" s="172"/>
      <c r="H66" s="172">
        <f>'将来負担比率（分子）の構造'!K$41</f>
        <v>6905</v>
      </c>
      <c r="I66" s="172"/>
      <c r="J66" s="172"/>
      <c r="K66" s="172">
        <f>'将来負担比率（分子）の構造'!L$41</f>
        <v>6825</v>
      </c>
      <c r="L66" s="172"/>
      <c r="M66" s="172"/>
      <c r="N66" s="172">
        <f>'将来負担比率（分子）の構造'!M$41</f>
        <v>6560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2389</v>
      </c>
      <c r="C72" s="176">
        <f>基金残高に係る経年分析!G55</f>
        <v>2369</v>
      </c>
      <c r="D72" s="176">
        <f>基金残高に係る経年分析!H55</f>
        <v>2734</v>
      </c>
    </row>
    <row r="73" spans="1:16" x14ac:dyDescent="0.15">
      <c r="A73" s="175" t="s">
        <v>78</v>
      </c>
      <c r="B73" s="176">
        <f>基金残高に係る経年分析!F56</f>
        <v>261</v>
      </c>
      <c r="C73" s="176">
        <f>基金残高に係る経年分析!G56</f>
        <v>262</v>
      </c>
      <c r="D73" s="176">
        <f>基金残高に係る経年分析!H56</f>
        <v>262</v>
      </c>
    </row>
    <row r="74" spans="1:16" x14ac:dyDescent="0.15">
      <c r="A74" s="175" t="s">
        <v>79</v>
      </c>
      <c r="B74" s="176">
        <f>基金残高に係る経年分析!F57</f>
        <v>2383</v>
      </c>
      <c r="C74" s="176">
        <f>基金残高に係る経年分析!G57</f>
        <v>2383</v>
      </c>
      <c r="D74" s="176">
        <f>基金残高に係る経年分析!H57</f>
        <v>2393</v>
      </c>
    </row>
  </sheetData>
  <sheetProtection algorithmName="SHA-512" hashValue="Lz08hxRLEJmNEidVCv5tJaOXW4fHBWzmY+QuxLZF/YPWlq4ny9UtRMutXTj0JTuwFYX2CRIcQS3O0MCVLoPEoA==" saltValue="jFbG0DIbTfW0lnEk80a1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2023-03-15T00:49:29Z</cp:lastPrinted>
  <dcterms:created xsi:type="dcterms:W3CDTF">2023-02-20T03:33:15Z</dcterms:created>
  <dcterms:modified xsi:type="dcterms:W3CDTF">2023-03-20T02:58:53Z</dcterms:modified>
  <cp:category/>
</cp:coreProperties>
</file>