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<sst xmlns="http://schemas.openxmlformats.org/spreadsheetml/2006/main" count="1036" uniqueCount="563">
  <si>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</si>
  <si>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</si>
  <si>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</si>
  <si>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</si>
  <si>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</si>
  <si>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</si>
  <si>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</si>
  <si>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</si>
  <si>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</si>
  <si>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</si>
  <si>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</si>
  <si>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</si>
  <si>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</si>
  <si>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</si>
  <si>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</si>
  <si>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</si>
  <si>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</si>
  <si>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</si>
  <si>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</si>
  <si>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</si>
  <si>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</si>
  <si>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</si>
  <si>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</si>
  <si>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</si>
  <si>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</si>
  <si>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</si>
  <si>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</si>
  <si>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</si>
  <si>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</si>
  <si>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</si>
  <si>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</si>
  <si>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</si>
  <si>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</si>
  <si>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</si>
  <si>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</si>
  <si>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</si>
  <si>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</si>
  <si>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</si>
  <si>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</si>
  <si>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</si>
  <si>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</si>
  <si>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</si>
  <si>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</si>
  <si>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</si>
  <si>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</si>
  <si>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</si>
  <si>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</si>
  <si>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</si>
  <si>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</si>
  <si>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</si>
  <si>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</si>
  <si>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</si>
  <si>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</si>
  <si>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</si>
  <si>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</si>
  <si>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</si>
  <si>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</si>
  <si>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</si>
  <si>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</si>
  <si>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</si>
  <si>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</si>
  <si>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</si>
  <si>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</si>
  <si>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</si>
  <si>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</si>
  <si>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</si>
  <si>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</si>
  <si>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</si>
  <si>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</si>
  <si>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</si>
  <si>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</si>
  <si>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</si>
  <si>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</si>
  <si>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</si>
  <si>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</si>
  <si>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</si>
  <si>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</si>
  <si>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</si>
  <si>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</si>
  <si>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</si>
  <si>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</si>
  <si>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</si>
  <si>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</si>
  <si>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</si>
  <si>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</si>
  <si>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</si>
  <si>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</si>
  <si>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</si>
  <si>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</si>
  <si>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</si>
  <si>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</si>
  <si>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</si>
  <si>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</si>
  <si>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</si>
  <si>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</si>
  <si>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</si>
  <si>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</si>
  <si>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</si>
  <si>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</si>
  <si>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</si>
  <si>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</si>
  <si>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</si>
  <si>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</si>
  <si>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</si>
  <si>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</si>
  <si>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</si>
  <si>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</si>
  <si>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</si>
  <si>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</si>
  <si>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</si>
  <si>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</si>
  <si>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</si>
  <si>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</si>
  <si>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</si>
  <si>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</si>
  <si>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</si>
  <si>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</si>
  <si>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</si>
  <si>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</si>
  <si>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</si>
  <si>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</si>
  <si>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</si>
  <si>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</si>
  <si>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</si>
  <si>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</si>
  <si>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</si>
  <si>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</si>
  <si>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</si>
  <si>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</si>
  <si>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</si>
  <si>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</si>
  <si>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</si>
  <si>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</si>
  <si>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</si>
  <si>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</si>
  <si>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</si>
  <si>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</si>
  <si>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</si>
  <si>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</si>
  <si>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</si>
  <si>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</si>
  <si>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</si>
  <si>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</si>
  <si>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</si>
  <si>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</si>
  <si>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</si>
  <si>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</si>
  <si>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</si>
  <si>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</si>
  <si>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</si>
  <si>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</si>
  <si>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</si>
  <si>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</si>
  <si>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</si>
  <si>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</si>
  <si>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</si>
  <si>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</si>
  <si>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</si>
  <si>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</si>
  <si>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</si>
  <si>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</si>
  <si>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</si>
  <si>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</si>
  <si>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</si>
  <si>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</si>
  <si>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</si>
  <si>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</si>
  <si>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</si>
  <si>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</si>
  <si>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</si>
  <si>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</si>
  <si>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</si>
  <si>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</si>
  <si>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</si>
  <si>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</si>
  <si>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</si>
  <si>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</si>
  <si>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</si>
  <si>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</si>
  <si>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</si>
  <si>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</si>
  <si>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</si>
  <si>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</si>
  <si>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</si>
  <si>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</si>
  <si>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</si>
  <si>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</si>
  <si>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</si>
  <si>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</si>
  <si>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</si>
  <si>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</si>
  <si>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</si>
  <si>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</si>
  <si>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</si>
  <si>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</si>
  <si>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</si>
  <si>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</si>
  <si>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</si>
  <si>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</si>
  <si>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</si>
  <si>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</si>
  <si>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</si>
  <si>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</si>
  <si>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</si>
  <si>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</si>
  <si>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</si>
  <si>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</si>
  <si>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</si>
  <si>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</si>
  <si>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北海道佐呂間町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</si>
  <si>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</si>
  <si>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</si>
  <si>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</si>
  <si>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</si>
  <si>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</si>
  <si>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</si>
  <si>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</si>
  <si>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</si>
  <si>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</si>
  <si>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</si>
  <si>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</si>
  <si>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</si>
  <si>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</si>
  <si>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</si>
  <si>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</si>
  <si>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</si>
  <si>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</si>
  <si>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</si>
  <si>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</si>
  <si>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</si>
  <si>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</si>
  <si>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</si>
  <si>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</si>
  <si>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</si>
  <si>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</si>
  <si>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</si>
  <si>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</si>
  <si>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</si>
  <si>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</si>
  <si>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</si>
  <si>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</si>
  <si>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</si>
  <si>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</si>
  <si>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</si>
  <si>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</si>
  <si>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</si>
  <si>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</si>
  <si>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</si>
  <si>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</si>
  <si>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</si>
  <si>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</si>
  <si>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</si>
  <si>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</si>
  <si>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</si>
  <si>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</si>
  <si>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</si>
  <si>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</si>
  <si>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</si>
  <si>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</si>
  <si>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</si>
  <si>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</si>
  <si>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</si>
  <si>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</si>
  <si>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</si>
  <si>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</si>
  <si>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</si>
  <si>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</si>
  <si>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</si>
  <si>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</si>
  <si>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</si>
  <si>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</si>
  <si>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</si>
  <si>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</si>
  <si>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</si>
  <si>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</si>
  <si>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</si>
  <si>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</si>
  <si>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</si>
  <si>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</si>
  <si>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</si>
  <si>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</si>
  <si>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</si>
  <si>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</si>
  <si>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</si>
  <si>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</si>
  <si>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</si>
  <si>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</si>
  <si>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</si>
  <si>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</si>
  <si>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</si>
  <si>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</si>
  <si>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</si>
  <si>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</si>
  <si>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</si>
  <si>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</si>
  <si>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</si>
  <si>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</si>
  <si>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</si>
  <si>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</si>
  <si>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</si>
  <si>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</si>
  <si>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</si>
  <si>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</si>
  <si>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</si>
  <si>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</si>
  <si>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</si>
  <si>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</si>
  <si>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</si>
  <si>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</si>
  <si>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</si>
  <si>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</si>
  <si>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</si>
  <si>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</si>
  <si>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</si>
  <si>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</si>
  <si>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</si>
  <si>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</si>
  <si>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</si>
  <si>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</si>
  <si>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</si>
  <si>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</si>
  <si>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</si>
  <si>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</si>
  <si>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</si>
  <si>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</si>
  <si>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</si>
  <si>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</si>
  <si>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</si>
  <si>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</si>
  <si>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</si>
  <si>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</si>
  <si>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</si>
  <si>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</si>
  <si>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</si>
  <si>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</si>
  <si>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</si>
  <si>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</si>
  <si>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</si>
  <si>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</si>
  <si>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</si>
  <si>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</si>
  <si>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</si>
  <si>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</si>
  <si>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</si>
  <si>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</si>
  <si>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</si>
  <si>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</si>
  <si>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</si>
  <si>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</si>
  <si>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</si>
  <si>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</si>
  <si>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</si>
  <si>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</si>
  <si>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</si>
  <si>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</si>
  <si>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</si>
  <si>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</si>
  <si>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</si>
  <si>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</si>
  <si>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北海道佐呂間町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</si>
  <si>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</si>
  <si>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</si>
  <si>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</si>
  <si>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</si>
  <si>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</si>
  <si>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</si>
  <si>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</si>
  <si>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</si>
  <si>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</si>
  <si>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</si>
  <si>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</si>
  <si>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</si>
  <si>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</si>
  <si>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</si>
  <si>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</si>
  <si>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</si>
  <si>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</si>
  <si>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</si>
  <si>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</si>
  <si>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</si>
  <si>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</si>
  <si>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</si>
  <si>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</si>
  <si>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</si>
  <si>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</si>
  <si>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</si>
  <si>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</si>
  <si>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</si>
  <si>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</si>
  <si>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</si>
  <si>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</si>
  <si>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</si>
  <si>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</si>
  <si>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</si>
  <si>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</si>
  <si>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</si>
  <si>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</si>
  <si>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</si>
  <si>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</si>
  <si>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</si>
  <si>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</si>
  <si>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</si>
  <si>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</si>
  <si>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</si>
  <si>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</si>
  <si>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</si>
  <si>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</si>
  <si>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</si>
  <si>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</si>
  <si>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</si>
  <si>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</si>
  <si>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</si>
  <si>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</si>
  <si>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</si>
  <si>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</si>
  <si>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</si>
  <si>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</si>
  <si>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</si>
  <si>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</si>
  <si>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</si>
  <si>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</si>
  <si>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</si>
  <si>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</si>
  <si>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</si>
  <si>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</si>
  <si>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</si>
  <si>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</si>
  <si>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</si>
  <si>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</si>
  <si>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</si>
  <si>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</si>
  <si>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</si>
  <si>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</si>
  <si>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</si>
  <si>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</si>
  <si>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</si>
  <si>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</si>
  <si>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</si>
  <si>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</si>
  <si>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</si>
  <si>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</si>
  <si>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</si>
  <si>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</si>
  <si>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</si>
  <si>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</si>
  <si>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</si>
  <si>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</si>
  <si>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</si>
  <si>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</si>
  <si>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</si>
  <si>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</si>
  <si>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</si>
  <si>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</si>
  <si>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</si>
  <si>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</si>
  <si>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</si>
  <si>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</si>
  <si>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</si>
  <si>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</si>
  <si>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</si>
  <si>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</si>
  <si>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介護サービス事業特別会計</t>
    <phoneticPr fontId="5"/>
  </si>
  <si>
    <t>-</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</si>
  <si>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</si>
  <si>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</si>
  <si>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</si>
  <si>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</si>
  <si>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</si>
  <si>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</si>
  <si>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</si>
  <si>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</si>
  <si>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</si>
  <si>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</si>
  <si>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</si>
  <si>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</si>
  <si>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</si>
  <si>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</si>
  <si>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</si>
  <si>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</si>
  <si>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</si>
  <si>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</si>
  <si>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</si>
  <si>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</si>
  <si>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</si>
  <si>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</si>
  <si>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</si>
  <si>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</si>
  <si>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</si>
  <si>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</si>
  <si>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</si>
  <si>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</si>
  <si>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</si>
  <si>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</si>
  <si>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</si>
  <si>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</si>
  <si>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</si>
  <si>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</si>
  <si>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</si>
  <si>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</si>
  <si>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</si>
  <si>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</si>
  <si>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</si>
  <si>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</si>
  <si>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</si>
  <si>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</si>
  <si>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</si>
  <si>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</si>
  <si>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</si>
  <si>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</si>
  <si>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</si>
  <si>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</si>
  <si>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</si>
  <si>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</si>
  <si>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</si>
  <si>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</si>
  <si>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</si>
  <si>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</si>
  <si>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</si>
  <si>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</si>
  <si>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</si>
  <si>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</si>
  <si>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</si>
  <si>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</si>
  <si>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</si>
  <si>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</si>
  <si>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</si>
  <si>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</si>
  <si>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</si>
  <si>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</si>
  <si>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</si>
  <si>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</si>
  <si>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</si>
  <si>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</si>
  <si>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</si>
  <si>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</si>
  <si>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</si>
  <si>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</si>
  <si>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</si>
  <si>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</si>
  <si>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</si>
  <si>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</si>
  <si>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</si>
  <si>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</si>
  <si>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</si>
  <si>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</si>
  <si>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</si>
  <si>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</si>
  <si>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</si>
  <si>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</si>
  <si>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</si>
  <si>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</si>
  <si>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</si>
  <si>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</si>
  <si>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t>
  </si>
  <si>
    <t>簡易水道特別会計</t>
  </si>
  <si>
    <t>介護サービス事業特別会計</t>
  </si>
  <si>
    <t>公共下水道特別会計</t>
  </si>
  <si>
    <t>後期高齢者医療特別会計</t>
  </si>
  <si>
    <t>その他会計（赤字）</t>
  </si>
  <si>
    <t>その他会計（黒字）</t>
  </si>
  <si>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</si>
  <si>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</si>
  <si>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株式会社　ドリームフロンティア</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</si>
</sst>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4BA5-4356-8129-6CD435AB43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153981</c:v>
                </c:pt>
                <c:pt idx="1">
                  <c:v>227531</c:v>
                </c:pt>
                <c:pt idx="2">
                  <c:v>235251</c:v>
                </c:pt>
                <c:pt idx="3">
                  <c:v>264177</c:v>
                </c:pt>
                <c:pt idx="4">
                  <c:v>136913</c:v>
                </c:pt>
              </c:numCache>
            </c:numRef>
          </c:val>
          <c:smooth val="0"/>
          <c:extLst xmlns:c16r2="http://schemas.microsoft.com/office/drawing/2015/06/chart">
            <c:ext xmlns:c16="http://schemas.microsoft.com/office/drawing/2014/chart" uri="{C3380CC4-5D6E-409C-BE32-E72D297353CC}">
              <c16:uniqueId val="{00000001-4BA5-4356-8129-6CD435AB4311}"/>
            </c:ext>
          </c:extLst>
        </c:ser>
        <c:dLbls>
          <c:showLegendKey val="0"/>
          <c:showVal val="0"/>
          <c:showCatName val="0"/>
          <c:showSerName val="0"/>
          <c:showPercent val="0"/>
          <c:showBubbleSize val="0"/>
        </c:dLbls>
        <c:marker val="1"/>
        <c:smooth val="0"/>
        <c:axId val="137870336"/>
        <c:axId val="137880704"/>
      </c:lineChart>
      <c:catAx>
        <c:axId val="13787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80704"/>
        <c:crosses val="autoZero"/>
        <c:auto val="1"/>
        <c:lblAlgn val="ctr"/>
        <c:lblOffset val="100"/>
        <c:tickLblSkip val="1"/>
        <c:tickMarkSkip val="1"/>
        <c:noMultiLvlLbl val="0"/>
      </c:catAx>
      <c:valAx>
        <c:axId val="13788070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7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3.61</c:v>
                </c:pt>
                <c:pt idx="1">
                  <c:v>5.05</c:v>
                </c:pt>
                <c:pt idx="2">
                  <c:v>4.9800000000000004</c:v>
                </c:pt>
                <c:pt idx="3">
                  <c:v>5.46</c:v>
                </c:pt>
                <c:pt idx="4">
                  <c:v>5.36</c:v>
                </c:pt>
              </c:numCache>
            </c:numRef>
          </c:val>
          <c:extLst xmlns:c16r2="http://schemas.microsoft.com/office/drawing/2015/06/chart">
            <c:ext xmlns:c16="http://schemas.microsoft.com/office/drawing/2014/chart" uri="{C3380CC4-5D6E-409C-BE32-E72D297353CC}">
              <c16:uniqueId val="{00000000-8C83-44F8-829A-22CEF6E090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47.15</c:v>
                </c:pt>
                <c:pt idx="1">
                  <c:v>51.28</c:v>
                </c:pt>
                <c:pt idx="2">
                  <c:v>59.64</c:v>
                </c:pt>
                <c:pt idx="3">
                  <c:v>69.08</c:v>
                </c:pt>
                <c:pt idx="4">
                  <c:v>71.87</c:v>
                </c:pt>
              </c:numCache>
            </c:numRef>
          </c:val>
          <c:extLst xmlns:c16r2="http://schemas.microsoft.com/office/drawing/2015/06/chart">
            <c:ext xmlns:c16="http://schemas.microsoft.com/office/drawing/2014/chart" uri="{C3380CC4-5D6E-409C-BE32-E72D297353CC}">
              <c16:uniqueId val="{00000001-8C83-44F8-829A-22CEF6E090A3}"/>
            </c:ext>
          </c:extLst>
        </c:ser>
        <c:dLbls>
          <c:showLegendKey val="0"/>
          <c:showVal val="0"/>
          <c:showCatName val="0"/>
          <c:showSerName val="0"/>
          <c:showPercent val="0"/>
          <c:showBubbleSize val="0"/>
        </c:dLbls>
        <c:gapWidth val="250"/>
        <c:overlap val="100"/>
        <c:axId val="165699584"/>
        <c:axId val="16570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0.96</c:v>
                </c:pt>
                <c:pt idx="1">
                  <c:v>3.27</c:v>
                </c:pt>
                <c:pt idx="2">
                  <c:v>9.84</c:v>
                </c:pt>
                <c:pt idx="3">
                  <c:v>8.17</c:v>
                </c:pt>
                <c:pt idx="4">
                  <c:v>0.11</c:v>
                </c:pt>
              </c:numCache>
            </c:numRef>
          </c:val>
          <c:smooth val="0"/>
          <c:extLst xmlns:c16r2="http://schemas.microsoft.com/office/drawing/2015/06/chart">
            <c:ext xmlns:c16="http://schemas.microsoft.com/office/drawing/2014/chart" uri="{C3380CC4-5D6E-409C-BE32-E72D297353CC}">
              <c16:uniqueId val="{00000002-8C83-44F8-829A-22CEF6E090A3}"/>
            </c:ext>
          </c:extLst>
        </c:ser>
        <c:dLbls>
          <c:showLegendKey val="0"/>
          <c:showVal val="0"/>
          <c:showCatName val="0"/>
          <c:showSerName val="0"/>
          <c:showPercent val="0"/>
          <c:showBubbleSize val="0"/>
        </c:dLbls>
        <c:marker val="1"/>
        <c:smooth val="0"/>
        <c:axId val="165699584"/>
        <c:axId val="165701504"/>
      </c:lineChart>
      <c:catAx>
        <c:axId val="1656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701504"/>
        <c:crosses val="autoZero"/>
        <c:auto val="1"/>
        <c:lblAlgn val="ctr"/>
        <c:lblOffset val="100"/>
        <c:tickLblSkip val="1"/>
        <c:tickMarkSkip val="1"/>
        <c:noMultiLvlLbl val="0"/>
      </c:catAx>
      <c:valAx>
        <c:axId val="16570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097-4826-B95F-1270038D63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097-4826-B95F-1270038D63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097-4826-B95F-1270038D63A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0.04</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8097-4826-B95F-1270038D63AE}"/>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0.28000000000000003</c:v>
                </c:pt>
                <c:pt idx="4">
                  <c:v>#N/A</c:v>
                </c:pt>
                <c:pt idx="5">
                  <c:v>0.31</c:v>
                </c:pt>
                <c:pt idx="6">
                  <c:v>#N/A</c:v>
                </c:pt>
                <c:pt idx="7">
                  <c:v>0.32</c:v>
                </c:pt>
                <c:pt idx="8">
                  <c:v>#N/A</c:v>
                </c:pt>
                <c:pt idx="9">
                  <c:v>0.28000000000000003</c:v>
                </c:pt>
              </c:numCache>
            </c:numRef>
          </c:val>
          <c:extLst xmlns:c16r2="http://schemas.microsoft.com/office/drawing/2015/06/chart">
            <c:ext xmlns:c16="http://schemas.microsoft.com/office/drawing/2014/chart" uri="{C3380CC4-5D6E-409C-BE32-E72D297353CC}">
              <c16:uniqueId val="{00000004-8097-4826-B95F-1270038D63AE}"/>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0.24</c:v>
                </c:pt>
                <c:pt idx="4">
                  <c:v>#N/A</c:v>
                </c:pt>
                <c:pt idx="5">
                  <c:v>0.34</c:v>
                </c:pt>
                <c:pt idx="6">
                  <c:v>#N/A</c:v>
                </c:pt>
                <c:pt idx="7">
                  <c:v>0.21</c:v>
                </c:pt>
                <c:pt idx="8">
                  <c:v>#N/A</c:v>
                </c:pt>
                <c:pt idx="9">
                  <c:v>0.31</c:v>
                </c:pt>
              </c:numCache>
            </c:numRef>
          </c:val>
          <c:extLst xmlns:c16r2="http://schemas.microsoft.com/office/drawing/2015/06/chart">
            <c:ext xmlns:c16="http://schemas.microsoft.com/office/drawing/2014/chart" uri="{C3380CC4-5D6E-409C-BE32-E72D297353CC}">
              <c16:uniqueId val="{00000005-8097-4826-B95F-1270038D63AE}"/>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0.43</c:v>
                </c:pt>
                <c:pt idx="4">
                  <c:v>#N/A</c:v>
                </c:pt>
                <c:pt idx="5">
                  <c:v>0.28000000000000003</c:v>
                </c:pt>
                <c:pt idx="6">
                  <c:v>#N/A</c:v>
                </c:pt>
                <c:pt idx="7">
                  <c:v>0.33</c:v>
                </c:pt>
                <c:pt idx="8">
                  <c:v>#N/A</c:v>
                </c:pt>
                <c:pt idx="9">
                  <c:v>0.32</c:v>
                </c:pt>
              </c:numCache>
            </c:numRef>
          </c:val>
          <c:extLst xmlns:c16r2="http://schemas.microsoft.com/office/drawing/2015/06/chart">
            <c:ext xmlns:c16="http://schemas.microsoft.com/office/drawing/2014/chart" uri="{C3380CC4-5D6E-409C-BE32-E72D297353CC}">
              <c16:uniqueId val="{00000006-8097-4826-B95F-1270038D63A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0.45</c:v>
                </c:pt>
                <c:pt idx="2">
                  <c:v>#N/A</c:v>
                </c:pt>
                <c:pt idx="3">
                  <c:v>0.4</c:v>
                </c:pt>
                <c:pt idx="4">
                  <c:v>#N/A</c:v>
                </c:pt>
                <c:pt idx="5">
                  <c:v>0.36</c:v>
                </c:pt>
                <c:pt idx="6">
                  <c:v>#N/A</c:v>
                </c:pt>
                <c:pt idx="7">
                  <c:v>0.61</c:v>
                </c:pt>
                <c:pt idx="8">
                  <c:v>#N/A</c:v>
                </c:pt>
                <c:pt idx="9">
                  <c:v>0.98</c:v>
                </c:pt>
              </c:numCache>
            </c:numRef>
          </c:val>
          <c:extLst xmlns:c16r2="http://schemas.microsoft.com/office/drawing/2015/06/chart">
            <c:ext xmlns:c16="http://schemas.microsoft.com/office/drawing/2014/chart" uri="{C3380CC4-5D6E-409C-BE32-E72D297353CC}">
              <c16:uniqueId val="{00000007-8097-4826-B95F-1270038D63A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1.91</c:v>
                </c:pt>
                <c:pt idx="2">
                  <c:v>#N/A</c:v>
                </c:pt>
                <c:pt idx="3">
                  <c:v>1.23</c:v>
                </c:pt>
                <c:pt idx="4">
                  <c:v>#N/A</c:v>
                </c:pt>
                <c:pt idx="5">
                  <c:v>1.26</c:v>
                </c:pt>
                <c:pt idx="6">
                  <c:v>#N/A</c:v>
                </c:pt>
                <c:pt idx="7">
                  <c:v>0.37</c:v>
                </c:pt>
                <c:pt idx="8">
                  <c:v>#N/A</c:v>
                </c:pt>
                <c:pt idx="9">
                  <c:v>1.1299999999999999</c:v>
                </c:pt>
              </c:numCache>
            </c:numRef>
          </c:val>
          <c:extLst xmlns:c16r2="http://schemas.microsoft.com/office/drawing/2015/06/chart">
            <c:ext xmlns:c16="http://schemas.microsoft.com/office/drawing/2014/chart" uri="{C3380CC4-5D6E-409C-BE32-E72D297353CC}">
              <c16:uniqueId val="{00000008-8097-4826-B95F-1270038D63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c:v>
                </c:pt>
                <c:pt idx="2">
                  <c:v>#N/A</c:v>
                </c:pt>
                <c:pt idx="3">
                  <c:v>5.05</c:v>
                </c:pt>
                <c:pt idx="4">
                  <c:v>#N/A</c:v>
                </c:pt>
                <c:pt idx="5">
                  <c:v>4.97</c:v>
                </c:pt>
                <c:pt idx="6">
                  <c:v>#N/A</c:v>
                </c:pt>
                <c:pt idx="7">
                  <c:v>5.45</c:v>
                </c:pt>
                <c:pt idx="8">
                  <c:v>#N/A</c:v>
                </c:pt>
                <c:pt idx="9">
                  <c:v>5.35</c:v>
                </c:pt>
              </c:numCache>
            </c:numRef>
          </c:val>
          <c:extLst xmlns:c16r2="http://schemas.microsoft.com/office/drawing/2015/06/chart">
            <c:ext xmlns:c16="http://schemas.microsoft.com/office/drawing/2014/chart" uri="{C3380CC4-5D6E-409C-BE32-E72D297353CC}">
              <c16:uniqueId val="{00000009-8097-4826-B95F-1270038D63AE}"/>
            </c:ext>
          </c:extLst>
        </c:ser>
        <c:dLbls>
          <c:showLegendKey val="0"/>
          <c:showVal val="0"/>
          <c:showCatName val="0"/>
          <c:showSerName val="0"/>
          <c:showPercent val="0"/>
          <c:showBubbleSize val="0"/>
        </c:dLbls>
        <c:gapWidth val="150"/>
        <c:overlap val="100"/>
        <c:axId val="157128576"/>
        <c:axId val="157130112"/>
      </c:barChart>
      <c:catAx>
        <c:axId val="15712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130112"/>
        <c:crosses val="autoZero"/>
        <c:auto val="1"/>
        <c:lblAlgn val="ctr"/>
        <c:lblOffset val="100"/>
        <c:tickLblSkip val="1"/>
        <c:tickMarkSkip val="1"/>
        <c:noMultiLvlLbl val="0"/>
      </c:catAx>
      <c:valAx>
        <c:axId val="15713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2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622</c:v>
                </c:pt>
                <c:pt idx="5">
                  <c:v>612</c:v>
                </c:pt>
                <c:pt idx="8">
                  <c:v>605</c:v>
                </c:pt>
                <c:pt idx="11">
                  <c:v>602</c:v>
                </c:pt>
                <c:pt idx="14">
                  <c:v>577</c:v>
                </c:pt>
              </c:numCache>
            </c:numRef>
          </c:val>
          <c:extLst xmlns:c16r2="http://schemas.microsoft.com/office/drawing/2015/06/chart">
            <c:ext xmlns:c16="http://schemas.microsoft.com/office/drawing/2014/chart" uri="{C3380CC4-5D6E-409C-BE32-E72D297353CC}">
              <c16:uniqueId val="{00000000-5442-454F-94CB-8BABBB68FD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42-454F-94CB-8BABBB68FD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3</c:v>
                </c:pt>
                <c:pt idx="6">
                  <c:v>3</c:v>
                </c:pt>
                <c:pt idx="9">
                  <c:v>2</c:v>
                </c:pt>
                <c:pt idx="12">
                  <c:v>1</c:v>
                </c:pt>
              </c:numCache>
            </c:numRef>
          </c:val>
          <c:extLst xmlns:c16r2="http://schemas.microsoft.com/office/drawing/2015/06/chart">
            <c:ext xmlns:c16="http://schemas.microsoft.com/office/drawing/2014/chart" uri="{C3380CC4-5D6E-409C-BE32-E72D297353CC}">
              <c16:uniqueId val="{00000002-5442-454F-94CB-8BABBB68FD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13</c:v>
                </c:pt>
                <c:pt idx="6">
                  <c:v>15</c:v>
                </c:pt>
                <c:pt idx="9">
                  <c:v>14</c:v>
                </c:pt>
                <c:pt idx="12">
                  <c:v>14</c:v>
                </c:pt>
              </c:numCache>
            </c:numRef>
          </c:val>
          <c:extLst xmlns:c16r2="http://schemas.microsoft.com/office/drawing/2015/06/chart">
            <c:ext xmlns:c16="http://schemas.microsoft.com/office/drawing/2014/chart" uri="{C3380CC4-5D6E-409C-BE32-E72D297353CC}">
              <c16:uniqueId val="{00000003-5442-454F-94CB-8BABBB68FD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167</c:v>
                </c:pt>
                <c:pt idx="3">
                  <c:v>152</c:v>
                </c:pt>
                <c:pt idx="6">
                  <c:v>143</c:v>
                </c:pt>
                <c:pt idx="9">
                  <c:v>138</c:v>
                </c:pt>
                <c:pt idx="12">
                  <c:v>130</c:v>
                </c:pt>
              </c:numCache>
            </c:numRef>
          </c:val>
          <c:extLst xmlns:c16r2="http://schemas.microsoft.com/office/drawing/2015/06/chart">
            <c:ext xmlns:c16="http://schemas.microsoft.com/office/drawing/2014/chart" uri="{C3380CC4-5D6E-409C-BE32-E72D297353CC}">
              <c16:uniqueId val="{00000004-5442-454F-94CB-8BABBB68FD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42-454F-94CB-8BABBB68FD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42-454F-94CB-8BABBB68FD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662</c:v>
                </c:pt>
                <c:pt idx="3">
                  <c:v>617</c:v>
                </c:pt>
                <c:pt idx="6">
                  <c:v>608</c:v>
                </c:pt>
                <c:pt idx="9">
                  <c:v>619</c:v>
                </c:pt>
                <c:pt idx="12">
                  <c:v>595</c:v>
                </c:pt>
              </c:numCache>
            </c:numRef>
          </c:val>
          <c:extLst xmlns:c16r2="http://schemas.microsoft.com/office/drawing/2015/06/chart">
            <c:ext xmlns:c16="http://schemas.microsoft.com/office/drawing/2014/chart" uri="{C3380CC4-5D6E-409C-BE32-E72D297353CC}">
              <c16:uniqueId val="{00000007-5442-454F-94CB-8BABBB68FD59}"/>
            </c:ext>
          </c:extLst>
        </c:ser>
        <c:dLbls>
          <c:showLegendKey val="0"/>
          <c:showVal val="0"/>
          <c:showCatName val="0"/>
          <c:showSerName val="0"/>
          <c:showPercent val="0"/>
          <c:showBubbleSize val="0"/>
        </c:dLbls>
        <c:gapWidth val="100"/>
        <c:overlap val="100"/>
        <c:axId val="165810944"/>
        <c:axId val="16581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222</c:v>
                </c:pt>
                <c:pt idx="2">
                  <c:v>#N/A</c:v>
                </c:pt>
                <c:pt idx="3">
                  <c:v>#N/A</c:v>
                </c:pt>
                <c:pt idx="4">
                  <c:v>173</c:v>
                </c:pt>
                <c:pt idx="5">
                  <c:v>#N/A</c:v>
                </c:pt>
                <c:pt idx="6">
                  <c:v>#N/A</c:v>
                </c:pt>
                <c:pt idx="7">
                  <c:v>164</c:v>
                </c:pt>
                <c:pt idx="8">
                  <c:v>#N/A</c:v>
                </c:pt>
                <c:pt idx="9">
                  <c:v>#N/A</c:v>
                </c:pt>
                <c:pt idx="10">
                  <c:v>171</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5442-454F-94CB-8BABBB68FD59}"/>
            </c:ext>
          </c:extLst>
        </c:ser>
        <c:dLbls>
          <c:showLegendKey val="0"/>
          <c:showVal val="0"/>
          <c:showCatName val="0"/>
          <c:showSerName val="0"/>
          <c:showPercent val="0"/>
          <c:showBubbleSize val="0"/>
        </c:dLbls>
        <c:marker val="1"/>
        <c:smooth val="0"/>
        <c:axId val="165810944"/>
        <c:axId val="165812864"/>
      </c:lineChart>
      <c:catAx>
        <c:axId val="1658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812864"/>
        <c:crosses val="autoZero"/>
        <c:auto val="1"/>
        <c:lblAlgn val="ctr"/>
        <c:lblOffset val="100"/>
        <c:tickLblSkip val="1"/>
        <c:tickMarkSkip val="1"/>
        <c:noMultiLvlLbl val="0"/>
      </c:catAx>
      <c:valAx>
        <c:axId val="16581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81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5334</c:v>
                </c:pt>
                <c:pt idx="5">
                  <c:v>5512</c:v>
                </c:pt>
                <c:pt idx="8">
                  <c:v>5632</c:v>
                </c:pt>
                <c:pt idx="11">
                  <c:v>5703</c:v>
                </c:pt>
                <c:pt idx="14">
                  <c:v>5879</c:v>
                </c:pt>
              </c:numCache>
            </c:numRef>
          </c:val>
          <c:extLst xmlns:c16r2="http://schemas.microsoft.com/office/drawing/2015/06/chart">
            <c:ext xmlns:c16="http://schemas.microsoft.com/office/drawing/2014/chart" uri="{C3380CC4-5D6E-409C-BE32-E72D297353CC}">
              <c16:uniqueId val="{00000000-293E-4E64-AC55-D313314802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482</c:v>
                </c:pt>
                <c:pt idx="5">
                  <c:v>451</c:v>
                </c:pt>
                <c:pt idx="8">
                  <c:v>414</c:v>
                </c:pt>
                <c:pt idx="11">
                  <c:v>376</c:v>
                </c:pt>
                <c:pt idx="14">
                  <c:v>339</c:v>
                </c:pt>
              </c:numCache>
            </c:numRef>
          </c:val>
          <c:extLst xmlns:c16r2="http://schemas.microsoft.com/office/drawing/2015/06/chart">
            <c:ext xmlns:c16="http://schemas.microsoft.com/office/drawing/2014/chart" uri="{C3380CC4-5D6E-409C-BE32-E72D297353CC}">
              <c16:uniqueId val="{00000001-293E-4E64-AC55-D313314802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4512</c:v>
                </c:pt>
                <c:pt idx="5">
                  <c:v>4610</c:v>
                </c:pt>
                <c:pt idx="8">
                  <c:v>4956</c:v>
                </c:pt>
                <c:pt idx="11">
                  <c:v>5229</c:v>
                </c:pt>
                <c:pt idx="14">
                  <c:v>5215</c:v>
                </c:pt>
              </c:numCache>
            </c:numRef>
          </c:val>
          <c:extLst xmlns:c16r2="http://schemas.microsoft.com/office/drawing/2015/06/chart">
            <c:ext xmlns:c16="http://schemas.microsoft.com/office/drawing/2014/chart" uri="{C3380CC4-5D6E-409C-BE32-E72D297353CC}">
              <c16:uniqueId val="{00000002-293E-4E64-AC55-D313314802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3E-4E64-AC55-D313314802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3E-4E64-AC55-D313314802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3E-4E64-AC55-D313314802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1104</c:v>
                </c:pt>
                <c:pt idx="3">
                  <c:v>939</c:v>
                </c:pt>
                <c:pt idx="6">
                  <c:v>859</c:v>
                </c:pt>
                <c:pt idx="9">
                  <c:v>857</c:v>
                </c:pt>
                <c:pt idx="12">
                  <c:v>842</c:v>
                </c:pt>
              </c:numCache>
            </c:numRef>
          </c:val>
          <c:extLst xmlns:c16r2="http://schemas.microsoft.com/office/drawing/2015/06/chart">
            <c:ext xmlns:c16="http://schemas.microsoft.com/office/drawing/2014/chart" uri="{C3380CC4-5D6E-409C-BE32-E72D297353CC}">
              <c16:uniqueId val="{00000006-293E-4E64-AC55-D313314802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112</c:v>
                </c:pt>
                <c:pt idx="3">
                  <c:v>95</c:v>
                </c:pt>
                <c:pt idx="6">
                  <c:v>78</c:v>
                </c:pt>
                <c:pt idx="9">
                  <c:v>60</c:v>
                </c:pt>
                <c:pt idx="12">
                  <c:v>43</c:v>
                </c:pt>
              </c:numCache>
            </c:numRef>
          </c:val>
          <c:extLst xmlns:c16r2="http://schemas.microsoft.com/office/drawing/2015/06/chart">
            <c:ext xmlns:c16="http://schemas.microsoft.com/office/drawing/2014/chart" uri="{C3380CC4-5D6E-409C-BE32-E72D297353CC}">
              <c16:uniqueId val="{00000007-293E-4E64-AC55-D313314802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1631</c:v>
                </c:pt>
                <c:pt idx="3">
                  <c:v>1651</c:v>
                </c:pt>
                <c:pt idx="6">
                  <c:v>1581</c:v>
                </c:pt>
                <c:pt idx="9">
                  <c:v>1436</c:v>
                </c:pt>
                <c:pt idx="12">
                  <c:v>1338</c:v>
                </c:pt>
              </c:numCache>
            </c:numRef>
          </c:val>
          <c:extLst xmlns:c16r2="http://schemas.microsoft.com/office/drawing/2015/06/chart">
            <c:ext xmlns:c16="http://schemas.microsoft.com/office/drawing/2014/chart" uri="{C3380CC4-5D6E-409C-BE32-E72D297353CC}">
              <c16:uniqueId val="{00000008-293E-4E64-AC55-D313314802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93E-4E64-AC55-D313314802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6044</c:v>
                </c:pt>
                <c:pt idx="3">
                  <c:v>6341</c:v>
                </c:pt>
                <c:pt idx="6">
                  <c:v>6855</c:v>
                </c:pt>
                <c:pt idx="9">
                  <c:v>6972</c:v>
                </c:pt>
                <c:pt idx="12">
                  <c:v>7246</c:v>
                </c:pt>
              </c:numCache>
            </c:numRef>
          </c:val>
          <c:extLst xmlns:c16r2="http://schemas.microsoft.com/office/drawing/2015/06/chart">
            <c:ext xmlns:c16="http://schemas.microsoft.com/office/drawing/2014/chart" uri="{C3380CC4-5D6E-409C-BE32-E72D297353CC}">
              <c16:uniqueId val="{0000000A-293E-4E64-AC55-D31331480247}"/>
            </c:ext>
          </c:extLst>
        </c:ser>
        <c:dLbls>
          <c:showLegendKey val="0"/>
          <c:showVal val="0"/>
          <c:showCatName val="0"/>
          <c:showSerName val="0"/>
          <c:showPercent val="0"/>
          <c:showBubbleSize val="0"/>
        </c:dLbls>
        <c:gapWidth val="100"/>
        <c:overlap val="100"/>
        <c:axId val="166212736"/>
        <c:axId val="16621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93E-4E64-AC55-D31331480247}"/>
            </c:ext>
          </c:extLst>
        </c:ser>
        <c:dLbls>
          <c:showLegendKey val="0"/>
          <c:showVal val="0"/>
          <c:showCatName val="0"/>
          <c:showSerName val="0"/>
          <c:showPercent val="0"/>
          <c:showBubbleSize val="0"/>
        </c:dLbls>
        <c:marker val="1"/>
        <c:smooth val="0"/>
        <c:axId val="166212736"/>
        <c:axId val="166214656"/>
      </c:lineChart>
      <c:catAx>
        <c:axId val="1662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214656"/>
        <c:crosses val="autoZero"/>
        <c:auto val="1"/>
        <c:lblAlgn val="ctr"/>
        <c:lblOffset val="100"/>
        <c:tickLblSkip val="1"/>
        <c:tickMarkSkip val="1"/>
        <c:noMultiLvlLbl val="0"/>
      </c:catAx>
      <c:valAx>
        <c:axId val="16621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2100</c:v>
                </c:pt>
                <c:pt idx="1">
                  <c:v>2368</c:v>
                </c:pt>
                <c:pt idx="2">
                  <c:v>2381</c:v>
                </c:pt>
              </c:numCache>
            </c:numRef>
          </c:val>
          <c:extLst xmlns:c16r2="http://schemas.microsoft.com/office/drawing/2015/06/chart">
            <c:ext xmlns:c16="http://schemas.microsoft.com/office/drawing/2014/chart" uri="{C3380CC4-5D6E-409C-BE32-E72D297353CC}">
              <c16:uniqueId val="{00000000-E254-40E8-B51C-5F8A46165B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260</c:v>
                </c:pt>
                <c:pt idx="1">
                  <c:v>261</c:v>
                </c:pt>
                <c:pt idx="2">
                  <c:v>261</c:v>
                </c:pt>
              </c:numCache>
            </c:numRef>
          </c:val>
          <c:extLst xmlns:c16r2="http://schemas.microsoft.com/office/drawing/2015/06/chart">
            <c:ext xmlns:c16="http://schemas.microsoft.com/office/drawing/2014/chart" uri="{C3380CC4-5D6E-409C-BE32-E72D297353CC}">
              <c16:uniqueId val="{00000001-E254-40E8-B51C-5F8A46165B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2333</c:v>
                </c:pt>
                <c:pt idx="1">
                  <c:v>2329</c:v>
                </c:pt>
                <c:pt idx="2">
                  <c:v>2326</c:v>
                </c:pt>
              </c:numCache>
            </c:numRef>
          </c:val>
          <c:extLst xmlns:c16r2="http://schemas.microsoft.com/office/drawing/2015/06/chart">
            <c:ext xmlns:c16="http://schemas.microsoft.com/office/drawing/2014/chart" uri="{C3380CC4-5D6E-409C-BE32-E72D297353CC}">
              <c16:uniqueId val="{00000002-E254-40E8-B51C-5F8A46165BA1}"/>
            </c:ext>
          </c:extLst>
        </c:ser>
        <c:dLbls>
          <c:showLegendKey val="0"/>
          <c:showVal val="0"/>
          <c:showCatName val="0"/>
          <c:showSerName val="0"/>
          <c:showPercent val="0"/>
          <c:showBubbleSize val="0"/>
        </c:dLbls>
        <c:gapWidth val="120"/>
        <c:overlap val="100"/>
        <c:axId val="165983360"/>
        <c:axId val="165984896"/>
      </c:barChart>
      <c:catAx>
        <c:axId val="1659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984896"/>
        <c:crosses val="autoZero"/>
        <c:auto val="1"/>
        <c:lblAlgn val="ctr"/>
        <c:lblOffset val="100"/>
        <c:tickLblSkip val="1"/>
        <c:tickMarkSkip val="1"/>
        <c:noMultiLvlLbl val="0"/>
      </c:catAx>
      <c:valAx>
        <c:axId val="165984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98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公債費償還が年々減少することに伴い、実質公債費率も減少しているが、平成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年度の病院建設事業の実施により公債費比率等の上昇が見込まれるため、今後も事業の適切な取捨選択など投資的経費の抑制を図り、引き続き財政の健全化に努める。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地方債現在高が増加傾向にあるため、将来負担額は増加しているが、計画的な基金の積立により充当可能財源も増加しているため、将来負担比率の分子はマイナスとなっており、対前年度比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北海道佐呂間町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事業の取捨選択により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中期財政推計では今後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百万円程度の基金取り崩しを予定しているが、事業の取捨選択や交付税などの留保額などにより取り崩しを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最小限におさ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える財政運営を行っていく。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各公共施設整備基金：公共施設の新設、改築及び既存施設の維持補修並びに備品の購入に充てるため。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ふれあい交通網整備事業基金：交通網の充実を図るため。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福祉事業基金：福祉活動事業及び生活環境整備事業に充てるため。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ふるさとまちづくり振興基金：まちづくりの振興を図る資金に充当するため。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教育施設整備基金：教育施設の改築整備資金等に充てるため。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福祉事業及びふるさとまちづくり振興基金については、それぞれ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百万円の取り崩しを行い積立も行った。その他基金については積立利子に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各公共施設整備基金については、クリニックさろま新築事業にかかる財源として、平成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財政調整基金については事業の取捨選択により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積立でのこりの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百万円が基金利息と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百万円程度の基金取り崩しを予定しているが、事業の取捨選択や交付税などの留保額などにより取り崩しを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最小限におさえる財政運営を行っていく。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年度からは基金利息の増のみで推移している。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地方債の償還計画では、この先数年は取り崩し予定はない。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
5,101
404.94
5,354,114
5,176,620
177,494
3,313,182
7,245,908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年度以降は緩やかではあるが上昇傾向にある。今後も職員定数管理や給与の適正化をはじめ、投資的経費の抑制による歳出削減に努めるとともに、徴収対策の強化により歳入の確保に努める。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0" name="直線コネクタ 69"/>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3" name="直線コネクタ 72"/>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6" name="直線コネクタ 75"/>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下回ってはいるが、年々上昇傾向にあり今後も合併協議破綻を受け策定した「町行政改革大綱」の基本方針や重点事項を踏襲し、町税等の徴収率向上や町債の適正な発行など、健全財政確立のための継続的な取組みにより、現行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62</xdr:row>
      <xdr:rowOff>29972</xdr:rowOff>
    </xdr:to>
    <xdr:cxnSp macro="">
      <xdr:nvCxnSpPr>
        <xdr:cNvPr id="131" name="直線コネクタ 130"/>
        <xdr:cNvCxnSpPr/>
      </xdr:nvCxnSpPr>
      <xdr:spPr>
        <a:xfrm>
          <a:off x="4114800" y="10500614"/>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131572</xdr:rowOff>
    </xdr:from>
    <xdr:to>
      <xdr:col>19</xdr:col>
      <xdr:colOff>133350</xdr:colOff>
      <xdr:row>61</xdr:row>
      <xdr:rowOff>42164</xdr:rowOff>
    </xdr:to>
    <xdr:cxnSp macro="">
      <xdr:nvCxnSpPr>
        <xdr:cNvPr id="134" name="直線コネクタ 133"/>
        <xdr:cNvCxnSpPr/>
      </xdr:nvCxnSpPr>
      <xdr:spPr>
        <a:xfrm>
          <a:off x="3225800" y="104185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131572</xdr:rowOff>
    </xdr:from>
    <xdr:to>
      <xdr:col>15</xdr:col>
      <xdr:colOff>82550</xdr:colOff>
      <xdr:row>61</xdr:row>
      <xdr:rowOff>80772</xdr:rowOff>
    </xdr:to>
    <xdr:cxnSp macro="">
      <xdr:nvCxnSpPr>
        <xdr:cNvPr id="137" name="直線コネクタ 136"/>
        <xdr:cNvCxnSpPr/>
      </xdr:nvCxnSpPr>
      <xdr:spPr>
        <a:xfrm flipV="1">
          <a:off x="2336800" y="104185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165354</xdr:rowOff>
    </xdr:from>
    <xdr:to>
      <xdr:col>11</xdr:col>
      <xdr:colOff>31750</xdr:colOff>
      <xdr:row>61</xdr:row>
      <xdr:rowOff>80772</xdr:rowOff>
    </xdr:to>
    <xdr:cxnSp macro="">
      <xdr:nvCxnSpPr>
        <xdr:cNvPr id="140" name="直線コネクタ 139"/>
        <xdr:cNvCxnSpPr/>
      </xdr:nvCxnSpPr>
      <xdr:spPr>
        <a:xfrm>
          <a:off x="1447800" y="104523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50" name="楕円 149"/>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1"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2" name="楕円 151"/>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3" name="テキスト ボックス 152"/>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80772</xdr:rowOff>
    </xdr:from>
    <xdr:to>
      <xdr:col>15</xdr:col>
      <xdr:colOff>133350</xdr:colOff>
      <xdr:row>61</xdr:row>
      <xdr:rowOff>10922</xdr:rowOff>
    </xdr:to>
    <xdr:sp macro="" textlink="">
      <xdr:nvSpPr>
        <xdr:cNvPr id="154" name="楕円 153"/>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21099</xdr:rowOff>
    </xdr:from>
    <xdr:ext cx="762000" cy="259045"/>
    <xdr:sp macro="" textlink="">
      <xdr:nvSpPr>
        <xdr:cNvPr id="155" name="テキスト ボックス 154"/>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29972</xdr:rowOff>
    </xdr:from>
    <xdr:to>
      <xdr:col>11</xdr:col>
      <xdr:colOff>82550</xdr:colOff>
      <xdr:row>61</xdr:row>
      <xdr:rowOff>131572</xdr:rowOff>
    </xdr:to>
    <xdr:sp macro="" textlink="">
      <xdr:nvSpPr>
        <xdr:cNvPr id="156" name="楕円 155"/>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141749</xdr:rowOff>
    </xdr:from>
    <xdr:ext cx="762000" cy="259045"/>
    <xdr:sp macro="" textlink="">
      <xdr:nvSpPr>
        <xdr:cNvPr id="157" name="テキスト ボックス 156"/>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58" name="楕円 157"/>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59" name="テキスト ボックス 158"/>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人件費、物件費及び維持補修費合計額の人口１人当たりの金額が、類似団体平均を上回っている。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物件費が対前年度比</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増となっており、その要因として総務費のふるさと納税業務代行委託料の増及び教育費の中学校へのパーソナルコンピュータ購入費（新規）が考えられる。今後については、「町行政改革大綱」に基づき経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114736</xdr:rowOff>
    </xdr:from>
    <xdr:to>
      <xdr:col>23</xdr:col>
      <xdr:colOff>133350</xdr:colOff>
      <xdr:row>85</xdr:row>
      <xdr:rowOff>13615</xdr:rowOff>
    </xdr:to>
    <xdr:cxnSp macro="">
      <xdr:nvCxnSpPr>
        <xdr:cNvPr id="196" name="直線コネクタ 195"/>
        <xdr:cNvCxnSpPr/>
      </xdr:nvCxnSpPr>
      <xdr:spPr>
        <a:xfrm>
          <a:off x="4114800" y="14516536"/>
          <a:ext cx="838200" cy="7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59395</xdr:rowOff>
    </xdr:from>
    <xdr:to>
      <xdr:col>19</xdr:col>
      <xdr:colOff>133350</xdr:colOff>
      <xdr:row>84</xdr:row>
      <xdr:rowOff>114736</xdr:rowOff>
    </xdr:to>
    <xdr:cxnSp macro="">
      <xdr:nvCxnSpPr>
        <xdr:cNvPr id="199" name="直線コネクタ 198"/>
        <xdr:cNvCxnSpPr/>
      </xdr:nvCxnSpPr>
      <xdr:spPr>
        <a:xfrm>
          <a:off x="3225800" y="14461195"/>
          <a:ext cx="889000" cy="5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33469</xdr:rowOff>
    </xdr:from>
    <xdr:to>
      <xdr:col>15</xdr:col>
      <xdr:colOff>82550</xdr:colOff>
      <xdr:row>84</xdr:row>
      <xdr:rowOff>59395</xdr:rowOff>
    </xdr:to>
    <xdr:cxnSp macro="">
      <xdr:nvCxnSpPr>
        <xdr:cNvPr id="202" name="直線コネクタ 201"/>
        <xdr:cNvCxnSpPr/>
      </xdr:nvCxnSpPr>
      <xdr:spPr>
        <a:xfrm>
          <a:off x="2336800" y="14435269"/>
          <a:ext cx="889000" cy="2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33469</xdr:rowOff>
    </xdr:from>
    <xdr:to>
      <xdr:col>11</xdr:col>
      <xdr:colOff>31750</xdr:colOff>
      <xdr:row>84</xdr:row>
      <xdr:rowOff>98524</xdr:rowOff>
    </xdr:to>
    <xdr:cxnSp macro="">
      <xdr:nvCxnSpPr>
        <xdr:cNvPr id="205" name="直線コネクタ 204"/>
        <xdr:cNvCxnSpPr/>
      </xdr:nvCxnSpPr>
      <xdr:spPr>
        <a:xfrm flipV="1">
          <a:off x="1447800" y="14435269"/>
          <a:ext cx="889000" cy="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134265</xdr:rowOff>
    </xdr:from>
    <xdr:to>
      <xdr:col>23</xdr:col>
      <xdr:colOff>184150</xdr:colOff>
      <xdr:row>85</xdr:row>
      <xdr:rowOff>64415</xdr:rowOff>
    </xdr:to>
    <xdr:sp macro="" textlink="">
      <xdr:nvSpPr>
        <xdr:cNvPr id="215" name="楕円 214"/>
        <xdr:cNvSpPr/>
      </xdr:nvSpPr>
      <xdr:spPr>
        <a:xfrm>
          <a:off x="4902200" y="145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106342</xdr:rowOff>
    </xdr:from>
    <xdr:ext cx="762000" cy="259045"/>
    <xdr:sp macro="" textlink="">
      <xdr:nvSpPr>
        <xdr:cNvPr id="216" name="人件費・物件費等の状況該当値テキスト"/>
        <xdr:cNvSpPr txBox="1"/>
      </xdr:nvSpPr>
      <xdr:spPr>
        <a:xfrm>
          <a:off x="5041900" y="1450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63936</xdr:rowOff>
    </xdr:from>
    <xdr:to>
      <xdr:col>19</xdr:col>
      <xdr:colOff>184150</xdr:colOff>
      <xdr:row>84</xdr:row>
      <xdr:rowOff>165536</xdr:rowOff>
    </xdr:to>
    <xdr:sp macro="" textlink="">
      <xdr:nvSpPr>
        <xdr:cNvPr id="217" name="楕円 216"/>
        <xdr:cNvSpPr/>
      </xdr:nvSpPr>
      <xdr:spPr>
        <a:xfrm>
          <a:off x="4064000" y="144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150313</xdr:rowOff>
    </xdr:from>
    <xdr:ext cx="736600" cy="259045"/>
    <xdr:sp macro="" textlink="">
      <xdr:nvSpPr>
        <xdr:cNvPr id="218" name="テキスト ボックス 217"/>
        <xdr:cNvSpPr txBox="1"/>
      </xdr:nvSpPr>
      <xdr:spPr>
        <a:xfrm>
          <a:off x="3733800" y="1455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8595</xdr:rowOff>
    </xdr:from>
    <xdr:to>
      <xdr:col>15</xdr:col>
      <xdr:colOff>133350</xdr:colOff>
      <xdr:row>84</xdr:row>
      <xdr:rowOff>110195</xdr:rowOff>
    </xdr:to>
    <xdr:sp macro="" textlink="">
      <xdr:nvSpPr>
        <xdr:cNvPr id="219" name="楕円 218"/>
        <xdr:cNvSpPr/>
      </xdr:nvSpPr>
      <xdr:spPr>
        <a:xfrm>
          <a:off x="3175000" y="144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94972</xdr:rowOff>
    </xdr:from>
    <xdr:ext cx="762000" cy="259045"/>
    <xdr:sp macro="" textlink="">
      <xdr:nvSpPr>
        <xdr:cNvPr id="220" name="テキスト ボックス 219"/>
        <xdr:cNvSpPr txBox="1"/>
      </xdr:nvSpPr>
      <xdr:spPr>
        <a:xfrm>
          <a:off x="2844800" y="1449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154119</xdr:rowOff>
    </xdr:from>
    <xdr:to>
      <xdr:col>11</xdr:col>
      <xdr:colOff>82550</xdr:colOff>
      <xdr:row>84</xdr:row>
      <xdr:rowOff>84269</xdr:rowOff>
    </xdr:to>
    <xdr:sp macro="" textlink="">
      <xdr:nvSpPr>
        <xdr:cNvPr id="221" name="楕円 220"/>
        <xdr:cNvSpPr/>
      </xdr:nvSpPr>
      <xdr:spPr>
        <a:xfrm>
          <a:off x="2286000" y="143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69046</xdr:rowOff>
    </xdr:from>
    <xdr:ext cx="762000" cy="259045"/>
    <xdr:sp macro="" textlink="">
      <xdr:nvSpPr>
        <xdr:cNvPr id="222" name="テキスト ボックス 221"/>
        <xdr:cNvSpPr txBox="1"/>
      </xdr:nvSpPr>
      <xdr:spPr>
        <a:xfrm>
          <a:off x="1955800" y="1447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47724</xdr:rowOff>
    </xdr:from>
    <xdr:to>
      <xdr:col>7</xdr:col>
      <xdr:colOff>31750</xdr:colOff>
      <xdr:row>84</xdr:row>
      <xdr:rowOff>149324</xdr:rowOff>
    </xdr:to>
    <xdr:sp macro="" textlink="">
      <xdr:nvSpPr>
        <xdr:cNvPr id="223" name="楕円 222"/>
        <xdr:cNvSpPr/>
      </xdr:nvSpPr>
      <xdr:spPr>
        <a:xfrm>
          <a:off x="1397000" y="144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134101</xdr:rowOff>
    </xdr:from>
    <xdr:ext cx="762000" cy="259045"/>
    <xdr:sp macro="" textlink="">
      <xdr:nvSpPr>
        <xdr:cNvPr id="224" name="テキスト ボックス 223"/>
        <xdr:cNvSpPr txBox="1"/>
      </xdr:nvSpPr>
      <xdr:spPr>
        <a:xfrm>
          <a:off x="1066800" y="1453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類似団体の平均を上回っているが、主な要因は退職者不補充による若年層職員が少ないことが挙げられる。今後は「町定員適正化計画」を基本とし、引き続き給与の適正化に努めていく。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93557</xdr:rowOff>
    </xdr:to>
    <xdr:cxnSp macro="">
      <xdr:nvCxnSpPr>
        <xdr:cNvPr id="258" name="直線コネクタ 257"/>
        <xdr:cNvCxnSpPr/>
      </xdr:nvCxnSpPr>
      <xdr:spPr>
        <a:xfrm>
          <a:off x="16179800" y="148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86</xdr:row>
      <xdr:rowOff>109643</xdr:rowOff>
    </xdr:to>
    <xdr:cxnSp macro="">
      <xdr:nvCxnSpPr>
        <xdr:cNvPr id="261" name="直線コネクタ 260"/>
        <xdr:cNvCxnSpPr/>
      </xdr:nvCxnSpPr>
      <xdr:spPr>
        <a:xfrm flipV="1">
          <a:off x="15290800" y="148382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109643</xdr:rowOff>
    </xdr:to>
    <xdr:cxnSp macro="">
      <xdr:nvCxnSpPr>
        <xdr:cNvPr id="264" name="直線コネクタ 263"/>
        <xdr:cNvCxnSpPr/>
      </xdr:nvCxnSpPr>
      <xdr:spPr>
        <a:xfrm>
          <a:off x="14401800" y="147899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93557</xdr:rowOff>
    </xdr:to>
    <xdr:cxnSp macro="">
      <xdr:nvCxnSpPr>
        <xdr:cNvPr id="267" name="直線コネクタ 266"/>
        <xdr:cNvCxnSpPr/>
      </xdr:nvCxnSpPr>
      <xdr:spPr>
        <a:xfrm flipV="1">
          <a:off x="13512800" y="147899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7" name="楕円 276"/>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8"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9" name="楕円 278"/>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80" name="テキスト ボックス 279"/>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58843</xdr:rowOff>
    </xdr:from>
    <xdr:to>
      <xdr:col>73</xdr:col>
      <xdr:colOff>44450</xdr:colOff>
      <xdr:row>86</xdr:row>
      <xdr:rowOff>160443</xdr:rowOff>
    </xdr:to>
    <xdr:sp macro="" textlink="">
      <xdr:nvSpPr>
        <xdr:cNvPr id="281" name="楕円 280"/>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145220</xdr:rowOff>
    </xdr:from>
    <xdr:ext cx="762000" cy="259045"/>
    <xdr:sp macro="" textlink="">
      <xdr:nvSpPr>
        <xdr:cNvPr id="282" name="テキスト ボックス 281"/>
        <xdr:cNvSpPr txBox="1"/>
      </xdr:nvSpPr>
      <xdr:spPr>
        <a:xfrm>
          <a:off x="14909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83" name="楕円 282"/>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80873</xdr:rowOff>
    </xdr:from>
    <xdr:ext cx="762000" cy="259045"/>
    <xdr:sp macro="" textlink="">
      <xdr:nvSpPr>
        <xdr:cNvPr id="284" name="テキスト ボックス 283"/>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5" name="楕円 284"/>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6" name="テキスト ボックス 285"/>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類似団体の平均を上回っており、前年度と比較して若干増加しているが、「町定員適正化計画」に基づく定年退職者の不補充により、職員数の抑制を基本として定員管理に努めていく。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168243</xdr:rowOff>
    </xdr:from>
    <xdr:to>
      <xdr:col>81</xdr:col>
      <xdr:colOff>44450</xdr:colOff>
      <xdr:row>62</xdr:row>
      <xdr:rowOff>17304</xdr:rowOff>
    </xdr:to>
    <xdr:cxnSp macro="">
      <xdr:nvCxnSpPr>
        <xdr:cNvPr id="317" name="直線コネクタ 316"/>
        <xdr:cNvCxnSpPr/>
      </xdr:nvCxnSpPr>
      <xdr:spPr>
        <a:xfrm>
          <a:off x="16179800" y="10626693"/>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150749</xdr:rowOff>
    </xdr:from>
    <xdr:to>
      <xdr:col>77</xdr:col>
      <xdr:colOff>44450</xdr:colOff>
      <xdr:row>61</xdr:row>
      <xdr:rowOff>168243</xdr:rowOff>
    </xdr:to>
    <xdr:cxnSp macro="">
      <xdr:nvCxnSpPr>
        <xdr:cNvPr id="320" name="直線コネクタ 319"/>
        <xdr:cNvCxnSpPr/>
      </xdr:nvCxnSpPr>
      <xdr:spPr>
        <a:xfrm>
          <a:off x="15290800" y="1060919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124206</xdr:rowOff>
    </xdr:from>
    <xdr:to>
      <xdr:col>72</xdr:col>
      <xdr:colOff>203200</xdr:colOff>
      <xdr:row>61</xdr:row>
      <xdr:rowOff>150749</xdr:rowOff>
    </xdr:to>
    <xdr:cxnSp macro="">
      <xdr:nvCxnSpPr>
        <xdr:cNvPr id="323" name="直線コネクタ 322"/>
        <xdr:cNvCxnSpPr/>
      </xdr:nvCxnSpPr>
      <xdr:spPr>
        <a:xfrm>
          <a:off x="14401800" y="1058265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106712</xdr:rowOff>
    </xdr:from>
    <xdr:to>
      <xdr:col>68</xdr:col>
      <xdr:colOff>152400</xdr:colOff>
      <xdr:row>61</xdr:row>
      <xdr:rowOff>124206</xdr:rowOff>
    </xdr:to>
    <xdr:cxnSp macro="">
      <xdr:nvCxnSpPr>
        <xdr:cNvPr id="326" name="直線コネクタ 325"/>
        <xdr:cNvCxnSpPr/>
      </xdr:nvCxnSpPr>
      <xdr:spPr>
        <a:xfrm>
          <a:off x="13512800" y="10565162"/>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137954</xdr:rowOff>
    </xdr:from>
    <xdr:to>
      <xdr:col>81</xdr:col>
      <xdr:colOff>95250</xdr:colOff>
      <xdr:row>62</xdr:row>
      <xdr:rowOff>68104</xdr:rowOff>
    </xdr:to>
    <xdr:sp macro="" textlink="">
      <xdr:nvSpPr>
        <xdr:cNvPr id="336" name="楕円 335"/>
        <xdr:cNvSpPr/>
      </xdr:nvSpPr>
      <xdr:spPr>
        <a:xfrm>
          <a:off x="16967200" y="105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110031</xdr:rowOff>
    </xdr:from>
    <xdr:ext cx="762000" cy="259045"/>
    <xdr:sp macro="" textlink="">
      <xdr:nvSpPr>
        <xdr:cNvPr id="337" name="定員管理の状況該当値テキスト"/>
        <xdr:cNvSpPr txBox="1"/>
      </xdr:nvSpPr>
      <xdr:spPr>
        <a:xfrm>
          <a:off x="17106900" y="1056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117443</xdr:rowOff>
    </xdr:from>
    <xdr:to>
      <xdr:col>77</xdr:col>
      <xdr:colOff>95250</xdr:colOff>
      <xdr:row>62</xdr:row>
      <xdr:rowOff>47593</xdr:rowOff>
    </xdr:to>
    <xdr:sp macro="" textlink="">
      <xdr:nvSpPr>
        <xdr:cNvPr id="338" name="楕円 337"/>
        <xdr:cNvSpPr/>
      </xdr:nvSpPr>
      <xdr:spPr>
        <a:xfrm>
          <a:off x="16129000" y="105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32370</xdr:rowOff>
    </xdr:from>
    <xdr:ext cx="736600" cy="259045"/>
    <xdr:sp macro="" textlink="">
      <xdr:nvSpPr>
        <xdr:cNvPr id="339" name="テキスト ボックス 338"/>
        <xdr:cNvSpPr txBox="1"/>
      </xdr:nvSpPr>
      <xdr:spPr>
        <a:xfrm>
          <a:off x="15798800" y="10662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99949</xdr:rowOff>
    </xdr:from>
    <xdr:to>
      <xdr:col>73</xdr:col>
      <xdr:colOff>44450</xdr:colOff>
      <xdr:row>62</xdr:row>
      <xdr:rowOff>30099</xdr:rowOff>
    </xdr:to>
    <xdr:sp macro="" textlink="">
      <xdr:nvSpPr>
        <xdr:cNvPr id="340" name="楕円 339"/>
        <xdr:cNvSpPr/>
      </xdr:nvSpPr>
      <xdr:spPr>
        <a:xfrm>
          <a:off x="15240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14876</xdr:rowOff>
    </xdr:from>
    <xdr:ext cx="762000" cy="259045"/>
    <xdr:sp macro="" textlink="">
      <xdr:nvSpPr>
        <xdr:cNvPr id="341" name="テキスト ボックス 340"/>
        <xdr:cNvSpPr txBox="1"/>
      </xdr:nvSpPr>
      <xdr:spPr>
        <a:xfrm>
          <a:off x="14909800" y="1064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73406</xdr:rowOff>
    </xdr:from>
    <xdr:to>
      <xdr:col>68</xdr:col>
      <xdr:colOff>203200</xdr:colOff>
      <xdr:row>62</xdr:row>
      <xdr:rowOff>3556</xdr:rowOff>
    </xdr:to>
    <xdr:sp macro="" textlink="">
      <xdr:nvSpPr>
        <xdr:cNvPr id="342" name="楕円 341"/>
        <xdr:cNvSpPr/>
      </xdr:nvSpPr>
      <xdr:spPr>
        <a:xfrm>
          <a:off x="14351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159783</xdr:rowOff>
    </xdr:from>
    <xdr:ext cx="762000" cy="259045"/>
    <xdr:sp macro="" textlink="">
      <xdr:nvSpPr>
        <xdr:cNvPr id="343" name="テキスト ボックス 342"/>
        <xdr:cNvSpPr txBox="1"/>
      </xdr:nvSpPr>
      <xdr:spPr>
        <a:xfrm>
          <a:off x="14020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55912</xdr:rowOff>
    </xdr:from>
    <xdr:to>
      <xdr:col>64</xdr:col>
      <xdr:colOff>152400</xdr:colOff>
      <xdr:row>61</xdr:row>
      <xdr:rowOff>157512</xdr:rowOff>
    </xdr:to>
    <xdr:sp macro="" textlink="">
      <xdr:nvSpPr>
        <xdr:cNvPr id="344" name="楕円 343"/>
        <xdr:cNvSpPr/>
      </xdr:nvSpPr>
      <xdr:spPr>
        <a:xfrm>
          <a:off x="13462000" y="10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142289</xdr:rowOff>
    </xdr:from>
    <xdr:ext cx="762000" cy="259045"/>
    <xdr:sp macro="" textlink="">
      <xdr:nvSpPr>
        <xdr:cNvPr id="345" name="テキスト ボックス 344"/>
        <xdr:cNvSpPr txBox="1"/>
      </xdr:nvSpPr>
      <xdr:spPr>
        <a:xfrm>
          <a:off x="13131800" y="1060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類似団体の平均を下回っており、今後も大型事業の適切な取捨選択や緊急性・実効性の高い的確な事業の実施により、引き続き財政の健全化に努めていく。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40</xdr:row>
      <xdr:rowOff>165608</xdr:rowOff>
    </xdr:to>
    <xdr:cxnSp macro="">
      <xdr:nvCxnSpPr>
        <xdr:cNvPr id="376" name="直線コネクタ 375"/>
        <xdr:cNvCxnSpPr/>
      </xdr:nvCxnSpPr>
      <xdr:spPr>
        <a:xfrm flipV="1">
          <a:off x="16179800" y="70187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18288</xdr:rowOff>
    </xdr:to>
    <xdr:cxnSp macro="">
      <xdr:nvCxnSpPr>
        <xdr:cNvPr id="379" name="直線コネクタ 378"/>
        <xdr:cNvCxnSpPr/>
      </xdr:nvCxnSpPr>
      <xdr:spPr>
        <a:xfrm flipV="1">
          <a:off x="15290800" y="702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47244</xdr:rowOff>
    </xdr:to>
    <xdr:cxnSp macro="">
      <xdr:nvCxnSpPr>
        <xdr:cNvPr id="382" name="直線コネクタ 381"/>
        <xdr:cNvCxnSpPr/>
      </xdr:nvCxnSpPr>
      <xdr:spPr>
        <a:xfrm flipV="1">
          <a:off x="14401800" y="70477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81026</xdr:rowOff>
    </xdr:to>
    <xdr:cxnSp macro="">
      <xdr:nvCxnSpPr>
        <xdr:cNvPr id="385" name="直線コネクタ 384"/>
        <xdr:cNvCxnSpPr/>
      </xdr:nvCxnSpPr>
      <xdr:spPr>
        <a:xfrm flipV="1">
          <a:off x="13512800" y="707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395" name="楕円 394"/>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396"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7" name="楕円 396"/>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8" name="テキスト ボックス 397"/>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9" name="楕円 398"/>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400" name="テキスト ボックス 399"/>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401" name="楕円 400"/>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2" name="テキスト ボックス 401"/>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3" name="楕円 402"/>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4" name="テキスト ボックス 403"/>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て控除できる充当可能基金や地方債残高に係る地方交付税措置額が大きくマイナスとなることから比率に表れない。今後も後世への負担が大きくならないよう適正な事業の執行により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
5,101
404.94
5,354,114
5,176,620
177,494
3,313,182
7,245,908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経常収支比率は下回っているが、一般の人件費、事業費支弁人件費、物件費に含まれる賃金及び補助費等に含まれる一部事務組合負担金等、人件費に準ずる費用を含めた人口１人当たり決算額は、類似団体平均を上回っており、今後とも人件費関係経費全体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122428</xdr:rowOff>
    </xdr:to>
    <xdr:cxnSp macro="">
      <xdr:nvCxnSpPr>
        <xdr:cNvPr id="64" name="直線コネクタ 63"/>
        <xdr:cNvCxnSpPr/>
      </xdr:nvCxnSpPr>
      <xdr:spPr>
        <a:xfrm>
          <a:off x="3987800" y="6248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76708</xdr:rowOff>
    </xdr:to>
    <xdr:cxnSp macro="">
      <xdr:nvCxnSpPr>
        <xdr:cNvPr id="67" name="直線コネクタ 66"/>
        <xdr:cNvCxnSpPr/>
      </xdr:nvCxnSpPr>
      <xdr:spPr>
        <a:xfrm>
          <a:off x="3098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85852</xdr:rowOff>
    </xdr:to>
    <xdr:cxnSp macro="">
      <xdr:nvCxnSpPr>
        <xdr:cNvPr id="70" name="直線コネクタ 69"/>
        <xdr:cNvCxnSpPr/>
      </xdr:nvCxnSpPr>
      <xdr:spPr>
        <a:xfrm flipV="1">
          <a:off x="2209800" y="6235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99568</xdr:rowOff>
    </xdr:to>
    <xdr:cxnSp macro="">
      <xdr:nvCxnSpPr>
        <xdr:cNvPr id="73" name="直線コネクタ 72"/>
        <xdr:cNvCxnSpPr/>
      </xdr:nvCxnSpPr>
      <xdr:spPr>
        <a:xfrm flipV="1">
          <a:off x="1320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収支比率が高い要因としては、各公共施設の維持管理等を町内企業により構成する「総合管理協同組合」へ委託するとともに、その他施設の維持管理業務についても指定管理者制度を導入するなど、施設管理の推進により委託経費が大きいことが挙げられる。今後も行財政改革の取組みを継続し、委託内容の見直しなど経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133858</xdr:rowOff>
    </xdr:to>
    <xdr:cxnSp macro="">
      <xdr:nvCxnSpPr>
        <xdr:cNvPr id="123" name="直線コネクタ 122"/>
        <xdr:cNvCxnSpPr/>
      </xdr:nvCxnSpPr>
      <xdr:spPr>
        <a:xfrm>
          <a:off x="15671800" y="26416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69850</xdr:rowOff>
    </xdr:to>
    <xdr:cxnSp macro="">
      <xdr:nvCxnSpPr>
        <xdr:cNvPr id="126" name="直線コネクタ 125"/>
        <xdr:cNvCxnSpPr/>
      </xdr:nvCxnSpPr>
      <xdr:spPr>
        <a:xfrm>
          <a:off x="14782800" y="261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46990</xdr:rowOff>
    </xdr:to>
    <xdr:cxnSp macro="">
      <xdr:nvCxnSpPr>
        <xdr:cNvPr id="129" name="直線コネクタ 128"/>
        <xdr:cNvCxnSpPr/>
      </xdr:nvCxnSpPr>
      <xdr:spPr>
        <a:xfrm>
          <a:off x="13893800" y="2609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159004</xdr:rowOff>
    </xdr:from>
    <xdr:to>
      <xdr:col>69</xdr:col>
      <xdr:colOff>92075</xdr:colOff>
      <xdr:row>15</xdr:row>
      <xdr:rowOff>37846</xdr:rowOff>
    </xdr:to>
    <xdr:cxnSp macro="">
      <xdr:nvCxnSpPr>
        <xdr:cNvPr id="132" name="直線コネクタ 131"/>
        <xdr:cNvCxnSpPr/>
      </xdr:nvCxnSpPr>
      <xdr:spPr>
        <a:xfrm>
          <a:off x="13004800" y="2559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83058</xdr:rowOff>
    </xdr:from>
    <xdr:to>
      <xdr:col>82</xdr:col>
      <xdr:colOff>158750</xdr:colOff>
      <xdr:row>16</xdr:row>
      <xdr:rowOff>13208</xdr:rowOff>
    </xdr:to>
    <xdr:sp macro="" textlink="">
      <xdr:nvSpPr>
        <xdr:cNvPr id="142" name="楕円 141"/>
        <xdr:cNvSpPr/>
      </xdr:nvSpPr>
      <xdr:spPr>
        <a:xfrm>
          <a:off x="164592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55135</xdr:rowOff>
    </xdr:from>
    <xdr:ext cx="762000" cy="259045"/>
    <xdr:sp macro="" textlink="">
      <xdr:nvSpPr>
        <xdr:cNvPr id="143" name="物件費該当値テキスト"/>
        <xdr:cNvSpPr txBox="1"/>
      </xdr:nvSpPr>
      <xdr:spPr>
        <a:xfrm>
          <a:off x="165989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4" name="楕円 143"/>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45" name="テキスト ボックス 144"/>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6" name="楕円 145"/>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47" name="テキスト ボックス 146"/>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48" name="楕円 147"/>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73423</xdr:rowOff>
    </xdr:from>
    <xdr:ext cx="762000" cy="259045"/>
    <xdr:sp macro="" textlink="">
      <xdr:nvSpPr>
        <xdr:cNvPr id="149" name="テキスト ボックス 148"/>
        <xdr:cNvSpPr txBox="1"/>
      </xdr:nvSpPr>
      <xdr:spPr>
        <a:xfrm>
          <a:off x="13512800" y="26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108204</xdr:rowOff>
    </xdr:from>
    <xdr:to>
      <xdr:col>65</xdr:col>
      <xdr:colOff>53975</xdr:colOff>
      <xdr:row>15</xdr:row>
      <xdr:rowOff>38354</xdr:rowOff>
    </xdr:to>
    <xdr:sp macro="" textlink="">
      <xdr:nvSpPr>
        <xdr:cNvPr id="150" name="楕円 149"/>
        <xdr:cNvSpPr/>
      </xdr:nvSpPr>
      <xdr:spPr>
        <a:xfrm>
          <a:off x="12954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23131</xdr:rowOff>
    </xdr:from>
    <xdr:ext cx="762000" cy="259045"/>
    <xdr:sp macro="" textlink="">
      <xdr:nvSpPr>
        <xdr:cNvPr id="151" name="テキスト ボックス 150"/>
        <xdr:cNvSpPr txBox="1"/>
      </xdr:nvSpPr>
      <xdr:spPr>
        <a:xfrm>
          <a:off x="12623800" y="259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類似団体と比較すると経常収支比率は下回り、ほぼ横ばいの状況にある。今後とも行財政改革の取組みを継続し、現状水準の維持に努めていく。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107950</xdr:rowOff>
    </xdr:to>
    <xdr:cxnSp macro="">
      <xdr:nvCxnSpPr>
        <xdr:cNvPr id="184" name="直線コネクタ 183"/>
        <xdr:cNvCxnSpPr/>
      </xdr:nvCxnSpPr>
      <xdr:spPr>
        <a:xfrm>
          <a:off x="3987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88900</xdr:rowOff>
    </xdr:to>
    <xdr:cxnSp macro="">
      <xdr:nvCxnSpPr>
        <xdr:cNvPr id="187" name="直線コネクタ 186"/>
        <xdr:cNvCxnSpPr/>
      </xdr:nvCxnSpPr>
      <xdr:spPr>
        <a:xfrm flipV="1">
          <a:off x="3098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88900</xdr:rowOff>
    </xdr:to>
    <xdr:cxnSp macro="">
      <xdr:nvCxnSpPr>
        <xdr:cNvPr id="190" name="直線コネクタ 189"/>
        <xdr:cNvCxnSpPr/>
      </xdr:nvCxnSpPr>
      <xdr:spPr>
        <a:xfrm>
          <a:off x="2209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88900</xdr:rowOff>
    </xdr:to>
    <xdr:cxnSp macro="">
      <xdr:nvCxnSpPr>
        <xdr:cNvPr id="193" name="直線コネクタ 192"/>
        <xdr:cNvCxnSpPr/>
      </xdr:nvCxnSpPr>
      <xdr:spPr>
        <a:xfrm flipV="1">
          <a:off x="1320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4"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5" name="楕円 204"/>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6" name="テキスト ボックス 205"/>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07" name="楕円 206"/>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08" name="テキスト ボックス 207"/>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9" name="楕円 208"/>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0" name="テキスト ボックス 209"/>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11" name="楕円 210"/>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12" name="テキスト ボックス 211"/>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類似団体と比較すると経常収支比率は下回っている。特別会計に対する繰出金が主な内訳であり、施設整備に係る公債費の償還が主な要因として挙げられる。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44704</xdr:rowOff>
    </xdr:to>
    <xdr:cxnSp macro="">
      <xdr:nvCxnSpPr>
        <xdr:cNvPr id="242" name="直線コネクタ 241"/>
        <xdr:cNvCxnSpPr/>
      </xdr:nvCxnSpPr>
      <xdr:spPr>
        <a:xfrm>
          <a:off x="15671800" y="9609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8128</xdr:rowOff>
    </xdr:to>
    <xdr:cxnSp macro="">
      <xdr:nvCxnSpPr>
        <xdr:cNvPr id="245" name="直線コネクタ 244"/>
        <xdr:cNvCxnSpPr/>
      </xdr:nvCxnSpPr>
      <xdr:spPr>
        <a:xfrm>
          <a:off x="14782800" y="9604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94996</xdr:rowOff>
    </xdr:to>
    <xdr:cxnSp macro="">
      <xdr:nvCxnSpPr>
        <xdr:cNvPr id="248" name="直線コネクタ 247"/>
        <xdr:cNvCxnSpPr/>
      </xdr:nvCxnSpPr>
      <xdr:spPr>
        <a:xfrm flipV="1">
          <a:off x="13893800" y="9604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94996</xdr:rowOff>
    </xdr:to>
    <xdr:cxnSp macro="">
      <xdr:nvCxnSpPr>
        <xdr:cNvPr id="251" name="直線コネクタ 250"/>
        <xdr:cNvCxnSpPr/>
      </xdr:nvCxnSpPr>
      <xdr:spPr>
        <a:xfrm>
          <a:off x="13004800" y="9632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1" name="楕円 260"/>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2"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128778</xdr:rowOff>
    </xdr:from>
    <xdr:to>
      <xdr:col>78</xdr:col>
      <xdr:colOff>120650</xdr:colOff>
      <xdr:row>56</xdr:row>
      <xdr:rowOff>58928</xdr:rowOff>
    </xdr:to>
    <xdr:sp macro="" textlink="">
      <xdr:nvSpPr>
        <xdr:cNvPr id="263" name="楕円 262"/>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69105</xdr:rowOff>
    </xdr:from>
    <xdr:ext cx="736600" cy="259045"/>
    <xdr:sp macro="" textlink="">
      <xdr:nvSpPr>
        <xdr:cNvPr id="264" name="テキスト ボックス 263"/>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5" name="楕円 264"/>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6" name="テキスト ボックス 265"/>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67" name="楕円 266"/>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68" name="テキスト ボックス 267"/>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69" name="楕円 268"/>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70" name="テキスト ボックス 269"/>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類似団体と比較すると経常収支比率は下回っている。「町行政改革大綱」に基づき補助金等の見直しを行っており、今後ともこの取組みを継続し、抑制に努めていく。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67564</xdr:rowOff>
    </xdr:to>
    <xdr:cxnSp macro="">
      <xdr:nvCxnSpPr>
        <xdr:cNvPr id="300" name="直線コネクタ 299"/>
        <xdr:cNvCxnSpPr/>
      </xdr:nvCxnSpPr>
      <xdr:spPr>
        <a:xfrm flipV="1">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03" name="直線コネクタ 302"/>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58420</xdr:rowOff>
    </xdr:to>
    <xdr:cxnSp macro="">
      <xdr:nvCxnSpPr>
        <xdr:cNvPr id="306" name="直線コネクタ 305"/>
        <xdr:cNvCxnSpPr/>
      </xdr:nvCxnSpPr>
      <xdr:spPr>
        <a:xfrm>
          <a:off x="13893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44704</xdr:rowOff>
    </xdr:to>
    <xdr:cxnSp macro="">
      <xdr:nvCxnSpPr>
        <xdr:cNvPr id="309" name="直線コネクタ 308"/>
        <xdr:cNvCxnSpPr/>
      </xdr:nvCxnSpPr>
      <xdr:spPr>
        <a:xfrm>
          <a:off x="13004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19" name="楕円 318"/>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0"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1" name="楕円 320"/>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2" name="テキスト ボックス 32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3" name="楕円 322"/>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4" name="テキスト ボックス 32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5" name="楕円 324"/>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6" name="テキスト ボックス 325"/>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楕円 326"/>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8" name="テキスト ボックス 327"/>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類似団体と比較し経常収支比率は下回っており、公債費償還のピークが過ぎ年々減少傾向にある。今後は平成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年の大型事業の地方債の元利償還が開始されることを十分に考慮し、引き続き事業の適切な取捨選択を行い、財政の健全化に努めていく。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138430</xdr:rowOff>
    </xdr:to>
    <xdr:cxnSp macro="">
      <xdr:nvCxnSpPr>
        <xdr:cNvPr id="358" name="直線コネクタ 357"/>
        <xdr:cNvCxnSpPr/>
      </xdr:nvCxnSpPr>
      <xdr:spPr>
        <a:xfrm>
          <a:off x="3987800" y="13340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138430</xdr:rowOff>
    </xdr:to>
    <xdr:cxnSp macro="">
      <xdr:nvCxnSpPr>
        <xdr:cNvPr id="361" name="直線コネクタ 360"/>
        <xdr:cNvCxnSpPr/>
      </xdr:nvCxnSpPr>
      <xdr:spPr>
        <a:xfrm>
          <a:off x="3098800" y="13308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143002</xdr:rowOff>
    </xdr:to>
    <xdr:cxnSp macro="">
      <xdr:nvCxnSpPr>
        <xdr:cNvPr id="364" name="直線コネクタ 363"/>
        <xdr:cNvCxnSpPr/>
      </xdr:nvCxnSpPr>
      <xdr:spPr>
        <a:xfrm flipV="1">
          <a:off x="2209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3556</xdr:rowOff>
    </xdr:to>
    <xdr:cxnSp macro="">
      <xdr:nvCxnSpPr>
        <xdr:cNvPr id="367" name="直線コネクタ 366"/>
        <xdr:cNvCxnSpPr/>
      </xdr:nvCxnSpPr>
      <xdr:spPr>
        <a:xfrm flipV="1">
          <a:off x="1320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7" name="楕円 376"/>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104157</xdr:rowOff>
    </xdr:from>
    <xdr:ext cx="762000" cy="259045"/>
    <xdr:sp macro="" textlink="">
      <xdr:nvSpPr>
        <xdr:cNvPr id="378"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79" name="楕円 378"/>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80" name="テキスト ボックス 379"/>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1" name="楕円 380"/>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82" name="テキスト ボックス 381"/>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3" name="楕円 382"/>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4" name="テキスト ボックス 383"/>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5" name="楕円 384"/>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6" name="テキスト ボックス 38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ポイント下回っている。今後も定員管理の適正化、施設の計画的な改修・修繕を行い同水準の維持に努める。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109038</xdr:rowOff>
    </xdr:to>
    <xdr:cxnSp macro="">
      <xdr:nvCxnSpPr>
        <xdr:cNvPr id="421" name="直線コネクタ 420"/>
        <xdr:cNvCxnSpPr/>
      </xdr:nvCxnSpPr>
      <xdr:spPr>
        <a:xfrm>
          <a:off x="15671800" y="1286002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140063</xdr:rowOff>
    </xdr:from>
    <xdr:to>
      <xdr:col>78</xdr:col>
      <xdr:colOff>69850</xdr:colOff>
      <xdr:row>75</xdr:row>
      <xdr:rowOff>1270</xdr:rowOff>
    </xdr:to>
    <xdr:cxnSp macro="">
      <xdr:nvCxnSpPr>
        <xdr:cNvPr id="424" name="直線コネクタ 423"/>
        <xdr:cNvCxnSpPr/>
      </xdr:nvCxnSpPr>
      <xdr:spPr>
        <a:xfrm>
          <a:off x="14782800" y="12827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140063</xdr:rowOff>
    </xdr:from>
    <xdr:to>
      <xdr:col>73</xdr:col>
      <xdr:colOff>180975</xdr:colOff>
      <xdr:row>75</xdr:row>
      <xdr:rowOff>24130</xdr:rowOff>
    </xdr:to>
    <xdr:cxnSp macro="">
      <xdr:nvCxnSpPr>
        <xdr:cNvPr id="427" name="直線コネクタ 426"/>
        <xdr:cNvCxnSpPr/>
      </xdr:nvCxnSpPr>
      <xdr:spPr>
        <a:xfrm flipV="1">
          <a:off x="13893800" y="128273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113937</xdr:rowOff>
    </xdr:from>
    <xdr:to>
      <xdr:col>69</xdr:col>
      <xdr:colOff>92075</xdr:colOff>
      <xdr:row>75</xdr:row>
      <xdr:rowOff>24130</xdr:rowOff>
    </xdr:to>
    <xdr:cxnSp macro="">
      <xdr:nvCxnSpPr>
        <xdr:cNvPr id="430" name="直線コネクタ 429"/>
        <xdr:cNvCxnSpPr/>
      </xdr:nvCxnSpPr>
      <xdr:spPr>
        <a:xfrm>
          <a:off x="13004800" y="1280123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58238</xdr:rowOff>
    </xdr:from>
    <xdr:to>
      <xdr:col>82</xdr:col>
      <xdr:colOff>158750</xdr:colOff>
      <xdr:row>75</xdr:row>
      <xdr:rowOff>159838</xdr:rowOff>
    </xdr:to>
    <xdr:sp macro="" textlink="">
      <xdr:nvSpPr>
        <xdr:cNvPr id="440" name="楕円 439"/>
        <xdr:cNvSpPr/>
      </xdr:nvSpPr>
      <xdr:spPr>
        <a:xfrm>
          <a:off x="164592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74765</xdr:rowOff>
    </xdr:from>
    <xdr:ext cx="762000" cy="259045"/>
    <xdr:sp macro="" textlink="">
      <xdr:nvSpPr>
        <xdr:cNvPr id="441" name="公債費以外該当値テキスト"/>
        <xdr:cNvSpPr txBox="1"/>
      </xdr:nvSpPr>
      <xdr:spPr>
        <a:xfrm>
          <a:off x="16598900" y="127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2" name="楕円 441"/>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43" name="テキスト ボックス 442"/>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89263</xdr:rowOff>
    </xdr:from>
    <xdr:to>
      <xdr:col>74</xdr:col>
      <xdr:colOff>31750</xdr:colOff>
      <xdr:row>75</xdr:row>
      <xdr:rowOff>19413</xdr:rowOff>
    </xdr:to>
    <xdr:sp macro="" textlink="">
      <xdr:nvSpPr>
        <xdr:cNvPr id="444" name="楕円 443"/>
        <xdr:cNvSpPr/>
      </xdr:nvSpPr>
      <xdr:spPr>
        <a:xfrm>
          <a:off x="14732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29590</xdr:rowOff>
    </xdr:from>
    <xdr:ext cx="762000" cy="259045"/>
    <xdr:sp macro="" textlink="">
      <xdr:nvSpPr>
        <xdr:cNvPr id="445" name="テキスト ボックス 444"/>
        <xdr:cNvSpPr txBox="1"/>
      </xdr:nvSpPr>
      <xdr:spPr>
        <a:xfrm>
          <a:off x="14401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46" name="楕円 445"/>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7" name="テキスト ボックス 446"/>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63137</xdr:rowOff>
    </xdr:from>
    <xdr:to>
      <xdr:col>65</xdr:col>
      <xdr:colOff>53975</xdr:colOff>
      <xdr:row>74</xdr:row>
      <xdr:rowOff>164737</xdr:rowOff>
    </xdr:to>
    <xdr:sp macro="" textlink="">
      <xdr:nvSpPr>
        <xdr:cNvPr id="448" name="楕円 447"/>
        <xdr:cNvSpPr/>
      </xdr:nvSpPr>
      <xdr:spPr>
        <a:xfrm>
          <a:off x="12954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3464</xdr:rowOff>
    </xdr:from>
    <xdr:ext cx="762000" cy="259045"/>
    <xdr:sp macro="" textlink="">
      <xdr:nvSpPr>
        <xdr:cNvPr id="449" name="テキスト ボックス 448"/>
        <xdr:cNvSpPr txBox="1"/>
      </xdr:nvSpPr>
      <xdr:spPr>
        <a:xfrm>
          <a:off x="12623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138312</xdr:rowOff>
    </xdr:from>
    <xdr:to>
      <xdr:col>29</xdr:col>
      <xdr:colOff>127000</xdr:colOff>
      <xdr:row>16</xdr:row>
      <xdr:rowOff>9484</xdr:rowOff>
    </xdr:to>
    <xdr:cxnSp macro="">
      <xdr:nvCxnSpPr>
        <xdr:cNvPr id="46" name="直線コネクタ 45"/>
        <xdr:cNvCxnSpPr/>
      </xdr:nvCxnSpPr>
      <xdr:spPr bwMode="auto">
        <a:xfrm flipV="1">
          <a:off x="5003800" y="2757687"/>
          <a:ext cx="647700" cy="4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4655</xdr:rowOff>
    </xdr:from>
    <xdr:to>
      <xdr:col>26</xdr:col>
      <xdr:colOff>50800</xdr:colOff>
      <xdr:row>16</xdr:row>
      <xdr:rowOff>9484</xdr:rowOff>
    </xdr:to>
    <xdr:cxnSp macro="">
      <xdr:nvCxnSpPr>
        <xdr:cNvPr id="49" name="直線コネクタ 48"/>
        <xdr:cNvCxnSpPr/>
      </xdr:nvCxnSpPr>
      <xdr:spPr bwMode="auto">
        <a:xfrm>
          <a:off x="4305300" y="2795480"/>
          <a:ext cx="6985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4655</xdr:rowOff>
    </xdr:from>
    <xdr:to>
      <xdr:col>22</xdr:col>
      <xdr:colOff>114300</xdr:colOff>
      <xdr:row>16</xdr:row>
      <xdr:rowOff>55147</xdr:rowOff>
    </xdr:to>
    <xdr:cxnSp macro="">
      <xdr:nvCxnSpPr>
        <xdr:cNvPr id="52" name="直線コネクタ 51"/>
        <xdr:cNvCxnSpPr/>
      </xdr:nvCxnSpPr>
      <xdr:spPr bwMode="auto">
        <a:xfrm flipV="1">
          <a:off x="3606800" y="2795480"/>
          <a:ext cx="698500" cy="5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55147</xdr:rowOff>
    </xdr:from>
    <xdr:to>
      <xdr:col>18</xdr:col>
      <xdr:colOff>177800</xdr:colOff>
      <xdr:row>16</xdr:row>
      <xdr:rowOff>62554</xdr:rowOff>
    </xdr:to>
    <xdr:cxnSp macro="">
      <xdr:nvCxnSpPr>
        <xdr:cNvPr id="55" name="直線コネクタ 54"/>
        <xdr:cNvCxnSpPr/>
      </xdr:nvCxnSpPr>
      <xdr:spPr bwMode="auto">
        <a:xfrm flipV="1">
          <a:off x="2908300" y="2845972"/>
          <a:ext cx="698500" cy="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87512</xdr:rowOff>
    </xdr:from>
    <xdr:to>
      <xdr:col>29</xdr:col>
      <xdr:colOff>177800</xdr:colOff>
      <xdr:row>16</xdr:row>
      <xdr:rowOff>17662</xdr:rowOff>
    </xdr:to>
    <xdr:sp macro="" textlink="">
      <xdr:nvSpPr>
        <xdr:cNvPr id="65" name="楕円 64"/>
        <xdr:cNvSpPr/>
      </xdr:nvSpPr>
      <xdr:spPr bwMode="auto">
        <a:xfrm>
          <a:off x="5600700" y="270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104039</xdr:rowOff>
    </xdr:from>
    <xdr:ext cx="762000" cy="259045"/>
    <xdr:sp macro="" textlink="">
      <xdr:nvSpPr>
        <xdr:cNvPr id="66" name="人口1人当たり決算額の推移該当値テキスト130"/>
        <xdr:cNvSpPr txBox="1"/>
      </xdr:nvSpPr>
      <xdr:spPr>
        <a:xfrm>
          <a:off x="5740400" y="25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130134</xdr:rowOff>
    </xdr:from>
    <xdr:to>
      <xdr:col>26</xdr:col>
      <xdr:colOff>101600</xdr:colOff>
      <xdr:row>16</xdr:row>
      <xdr:rowOff>60284</xdr:rowOff>
    </xdr:to>
    <xdr:sp macro="" textlink="">
      <xdr:nvSpPr>
        <xdr:cNvPr id="67" name="楕円 66"/>
        <xdr:cNvSpPr/>
      </xdr:nvSpPr>
      <xdr:spPr bwMode="auto">
        <a:xfrm>
          <a:off x="4953000" y="274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70461</xdr:rowOff>
    </xdr:from>
    <xdr:ext cx="736600" cy="259045"/>
    <xdr:sp macro="" textlink="">
      <xdr:nvSpPr>
        <xdr:cNvPr id="68" name="テキスト ボックス 67"/>
        <xdr:cNvSpPr txBox="1"/>
      </xdr:nvSpPr>
      <xdr:spPr>
        <a:xfrm>
          <a:off x="4622800" y="2518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125305</xdr:rowOff>
    </xdr:from>
    <xdr:to>
      <xdr:col>22</xdr:col>
      <xdr:colOff>165100</xdr:colOff>
      <xdr:row>16</xdr:row>
      <xdr:rowOff>55455</xdr:rowOff>
    </xdr:to>
    <xdr:sp macro="" textlink="">
      <xdr:nvSpPr>
        <xdr:cNvPr id="69" name="楕円 68"/>
        <xdr:cNvSpPr/>
      </xdr:nvSpPr>
      <xdr:spPr bwMode="auto">
        <a:xfrm>
          <a:off x="4254500" y="274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65632</xdr:rowOff>
    </xdr:from>
    <xdr:ext cx="762000" cy="259045"/>
    <xdr:sp macro="" textlink="">
      <xdr:nvSpPr>
        <xdr:cNvPr id="70" name="テキスト ボックス 69"/>
        <xdr:cNvSpPr txBox="1"/>
      </xdr:nvSpPr>
      <xdr:spPr>
        <a:xfrm>
          <a:off x="3924300" y="251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4347</xdr:rowOff>
    </xdr:from>
    <xdr:to>
      <xdr:col>19</xdr:col>
      <xdr:colOff>38100</xdr:colOff>
      <xdr:row>16</xdr:row>
      <xdr:rowOff>105947</xdr:rowOff>
    </xdr:to>
    <xdr:sp macro="" textlink="">
      <xdr:nvSpPr>
        <xdr:cNvPr id="71" name="楕円 70"/>
        <xdr:cNvSpPr/>
      </xdr:nvSpPr>
      <xdr:spPr bwMode="auto">
        <a:xfrm>
          <a:off x="3556000" y="279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116124</xdr:rowOff>
    </xdr:from>
    <xdr:ext cx="762000" cy="259045"/>
    <xdr:sp macro="" textlink="">
      <xdr:nvSpPr>
        <xdr:cNvPr id="72" name="テキスト ボックス 71"/>
        <xdr:cNvSpPr txBox="1"/>
      </xdr:nvSpPr>
      <xdr:spPr>
        <a:xfrm>
          <a:off x="3225800" y="25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11754</xdr:rowOff>
    </xdr:from>
    <xdr:to>
      <xdr:col>15</xdr:col>
      <xdr:colOff>101600</xdr:colOff>
      <xdr:row>16</xdr:row>
      <xdr:rowOff>113354</xdr:rowOff>
    </xdr:to>
    <xdr:sp macro="" textlink="">
      <xdr:nvSpPr>
        <xdr:cNvPr id="73" name="楕円 72"/>
        <xdr:cNvSpPr/>
      </xdr:nvSpPr>
      <xdr:spPr bwMode="auto">
        <a:xfrm>
          <a:off x="2857500" y="28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123531</xdr:rowOff>
    </xdr:from>
    <xdr:ext cx="762000" cy="259045"/>
    <xdr:sp macro="" textlink="">
      <xdr:nvSpPr>
        <xdr:cNvPr id="74" name="テキスト ボックス 73"/>
        <xdr:cNvSpPr txBox="1"/>
      </xdr:nvSpPr>
      <xdr:spPr>
        <a:xfrm>
          <a:off x="2527300" y="257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341927</xdr:rowOff>
    </xdr:from>
    <xdr:to>
      <xdr:col>29</xdr:col>
      <xdr:colOff>127000</xdr:colOff>
      <xdr:row>35</xdr:row>
      <xdr:rowOff>7671</xdr:rowOff>
    </xdr:to>
    <xdr:cxnSp macro="">
      <xdr:nvCxnSpPr>
        <xdr:cNvPr id="108" name="直線コネクタ 107"/>
        <xdr:cNvCxnSpPr/>
      </xdr:nvCxnSpPr>
      <xdr:spPr bwMode="auto">
        <a:xfrm>
          <a:off x="5003800" y="6609377"/>
          <a:ext cx="647700" cy="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341927</xdr:rowOff>
    </xdr:from>
    <xdr:to>
      <xdr:col>26</xdr:col>
      <xdr:colOff>50800</xdr:colOff>
      <xdr:row>35</xdr:row>
      <xdr:rowOff>24653</xdr:rowOff>
    </xdr:to>
    <xdr:cxnSp macro="">
      <xdr:nvCxnSpPr>
        <xdr:cNvPr id="111" name="直線コネクタ 110"/>
        <xdr:cNvCxnSpPr/>
      </xdr:nvCxnSpPr>
      <xdr:spPr bwMode="auto">
        <a:xfrm flipV="1">
          <a:off x="4305300" y="6609377"/>
          <a:ext cx="698500" cy="2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12363</xdr:rowOff>
    </xdr:from>
    <xdr:to>
      <xdr:col>22</xdr:col>
      <xdr:colOff>114300</xdr:colOff>
      <xdr:row>35</xdr:row>
      <xdr:rowOff>24653</xdr:rowOff>
    </xdr:to>
    <xdr:cxnSp macro="">
      <xdr:nvCxnSpPr>
        <xdr:cNvPr id="114" name="直線コネクタ 113"/>
        <xdr:cNvCxnSpPr/>
      </xdr:nvCxnSpPr>
      <xdr:spPr bwMode="auto">
        <a:xfrm>
          <a:off x="3606800" y="6622713"/>
          <a:ext cx="698500" cy="1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270996</xdr:rowOff>
    </xdr:from>
    <xdr:to>
      <xdr:col>18</xdr:col>
      <xdr:colOff>177800</xdr:colOff>
      <xdr:row>35</xdr:row>
      <xdr:rowOff>12363</xdr:rowOff>
    </xdr:to>
    <xdr:cxnSp macro="">
      <xdr:nvCxnSpPr>
        <xdr:cNvPr id="117" name="直線コネクタ 116"/>
        <xdr:cNvCxnSpPr/>
      </xdr:nvCxnSpPr>
      <xdr:spPr bwMode="auto">
        <a:xfrm>
          <a:off x="2908300" y="6538446"/>
          <a:ext cx="698500" cy="8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299771</xdr:rowOff>
    </xdr:from>
    <xdr:to>
      <xdr:col>29</xdr:col>
      <xdr:colOff>177800</xdr:colOff>
      <xdr:row>35</xdr:row>
      <xdr:rowOff>58471</xdr:rowOff>
    </xdr:to>
    <xdr:sp macro="" textlink="">
      <xdr:nvSpPr>
        <xdr:cNvPr id="127" name="楕円 126"/>
        <xdr:cNvSpPr/>
      </xdr:nvSpPr>
      <xdr:spPr bwMode="auto">
        <a:xfrm>
          <a:off x="5600700" y="656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271848</xdr:rowOff>
    </xdr:from>
    <xdr:ext cx="762000" cy="259045"/>
    <xdr:sp macro="" textlink="">
      <xdr:nvSpPr>
        <xdr:cNvPr id="128" name="人口1人当たり決算額の推移該当値テキスト445"/>
        <xdr:cNvSpPr txBox="1"/>
      </xdr:nvSpPr>
      <xdr:spPr>
        <a:xfrm>
          <a:off x="5740400" y="653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291127</xdr:rowOff>
    </xdr:from>
    <xdr:to>
      <xdr:col>26</xdr:col>
      <xdr:colOff>101600</xdr:colOff>
      <xdr:row>35</xdr:row>
      <xdr:rowOff>49827</xdr:rowOff>
    </xdr:to>
    <xdr:sp macro="" textlink="">
      <xdr:nvSpPr>
        <xdr:cNvPr id="129" name="楕円 128"/>
        <xdr:cNvSpPr/>
      </xdr:nvSpPr>
      <xdr:spPr bwMode="auto">
        <a:xfrm>
          <a:off x="4953000" y="655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34604</xdr:rowOff>
    </xdr:from>
    <xdr:ext cx="736600" cy="259045"/>
    <xdr:sp macro="" textlink="">
      <xdr:nvSpPr>
        <xdr:cNvPr id="130" name="テキスト ボックス 129"/>
        <xdr:cNvSpPr txBox="1"/>
      </xdr:nvSpPr>
      <xdr:spPr>
        <a:xfrm>
          <a:off x="4622800" y="6644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316753</xdr:rowOff>
    </xdr:from>
    <xdr:to>
      <xdr:col>22</xdr:col>
      <xdr:colOff>165100</xdr:colOff>
      <xdr:row>35</xdr:row>
      <xdr:rowOff>75453</xdr:rowOff>
    </xdr:to>
    <xdr:sp macro="" textlink="">
      <xdr:nvSpPr>
        <xdr:cNvPr id="131" name="楕円 130"/>
        <xdr:cNvSpPr/>
      </xdr:nvSpPr>
      <xdr:spPr bwMode="auto">
        <a:xfrm>
          <a:off x="4254500" y="658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60230</xdr:rowOff>
    </xdr:from>
    <xdr:ext cx="762000" cy="259045"/>
    <xdr:sp macro="" textlink="">
      <xdr:nvSpPr>
        <xdr:cNvPr id="132" name="テキスト ボックス 131"/>
        <xdr:cNvSpPr txBox="1"/>
      </xdr:nvSpPr>
      <xdr:spPr>
        <a:xfrm>
          <a:off x="3924300" y="667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304463</xdr:rowOff>
    </xdr:from>
    <xdr:to>
      <xdr:col>19</xdr:col>
      <xdr:colOff>38100</xdr:colOff>
      <xdr:row>35</xdr:row>
      <xdr:rowOff>63163</xdr:rowOff>
    </xdr:to>
    <xdr:sp macro="" textlink="">
      <xdr:nvSpPr>
        <xdr:cNvPr id="133" name="楕円 132"/>
        <xdr:cNvSpPr/>
      </xdr:nvSpPr>
      <xdr:spPr bwMode="auto">
        <a:xfrm>
          <a:off x="3556000" y="657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47940</xdr:rowOff>
    </xdr:from>
    <xdr:ext cx="762000" cy="259045"/>
    <xdr:sp macro="" textlink="">
      <xdr:nvSpPr>
        <xdr:cNvPr id="134" name="テキスト ボックス 133"/>
        <xdr:cNvSpPr txBox="1"/>
      </xdr:nvSpPr>
      <xdr:spPr>
        <a:xfrm>
          <a:off x="3225800" y="665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220196</xdr:rowOff>
    </xdr:from>
    <xdr:to>
      <xdr:col>15</xdr:col>
      <xdr:colOff>101600</xdr:colOff>
      <xdr:row>34</xdr:row>
      <xdr:rowOff>321796</xdr:rowOff>
    </xdr:to>
    <xdr:sp macro="" textlink="">
      <xdr:nvSpPr>
        <xdr:cNvPr id="135" name="楕円 134"/>
        <xdr:cNvSpPr/>
      </xdr:nvSpPr>
      <xdr:spPr bwMode="auto">
        <a:xfrm>
          <a:off x="2857500" y="648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306573</xdr:rowOff>
    </xdr:from>
    <xdr:ext cx="762000" cy="259045"/>
    <xdr:sp macro="" textlink="">
      <xdr:nvSpPr>
        <xdr:cNvPr id="136" name="テキスト ボックス 135"/>
        <xdr:cNvSpPr txBox="1"/>
      </xdr:nvSpPr>
      <xdr:spPr>
        <a:xfrm>
          <a:off x="2527300" y="657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
5,101
404.94
5,354,114
5,176,620
177,494
3,313,182
7,245,908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115308</xdr:rowOff>
    </xdr:from>
    <xdr:to>
      <xdr:col>24</xdr:col>
      <xdr:colOff>63500</xdr:colOff>
      <xdr:row>34</xdr:row>
      <xdr:rowOff>135372</xdr:rowOff>
    </xdr:to>
    <xdr:cxnSp macro="">
      <xdr:nvCxnSpPr>
        <xdr:cNvPr id="61" name="直線コネクタ 60"/>
        <xdr:cNvCxnSpPr/>
      </xdr:nvCxnSpPr>
      <xdr:spPr>
        <a:xfrm flipV="1">
          <a:off x="3797300" y="5944608"/>
          <a:ext cx="8382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135372</xdr:rowOff>
    </xdr:from>
    <xdr:to>
      <xdr:col>19</xdr:col>
      <xdr:colOff>177800</xdr:colOff>
      <xdr:row>34</xdr:row>
      <xdr:rowOff>151572</xdr:rowOff>
    </xdr:to>
    <xdr:cxnSp macro="">
      <xdr:nvCxnSpPr>
        <xdr:cNvPr id="64" name="直線コネクタ 63"/>
        <xdr:cNvCxnSpPr/>
      </xdr:nvCxnSpPr>
      <xdr:spPr>
        <a:xfrm flipV="1">
          <a:off x="2908300" y="5964672"/>
          <a:ext cx="8890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151572</xdr:rowOff>
    </xdr:from>
    <xdr:to>
      <xdr:col>15</xdr:col>
      <xdr:colOff>50800</xdr:colOff>
      <xdr:row>35</xdr:row>
      <xdr:rowOff>4033</xdr:rowOff>
    </xdr:to>
    <xdr:cxnSp macro="">
      <xdr:nvCxnSpPr>
        <xdr:cNvPr id="67" name="直線コネクタ 66"/>
        <xdr:cNvCxnSpPr/>
      </xdr:nvCxnSpPr>
      <xdr:spPr>
        <a:xfrm flipV="1">
          <a:off x="2019300" y="5980872"/>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151602</xdr:rowOff>
    </xdr:from>
    <xdr:to>
      <xdr:col>10</xdr:col>
      <xdr:colOff>114300</xdr:colOff>
      <xdr:row>35</xdr:row>
      <xdr:rowOff>4033</xdr:rowOff>
    </xdr:to>
    <xdr:cxnSp macro="">
      <xdr:nvCxnSpPr>
        <xdr:cNvPr id="70" name="直線コネクタ 69"/>
        <xdr:cNvCxnSpPr/>
      </xdr:nvCxnSpPr>
      <xdr:spPr>
        <a:xfrm>
          <a:off x="1130300" y="5980902"/>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64508</xdr:rowOff>
    </xdr:from>
    <xdr:to>
      <xdr:col>24</xdr:col>
      <xdr:colOff>114300</xdr:colOff>
      <xdr:row>34</xdr:row>
      <xdr:rowOff>166108</xdr:rowOff>
    </xdr:to>
    <xdr:sp macro="" textlink="">
      <xdr:nvSpPr>
        <xdr:cNvPr id="80" name="楕円 79"/>
        <xdr:cNvSpPr/>
      </xdr:nvSpPr>
      <xdr:spPr>
        <a:xfrm>
          <a:off x="4584700" y="58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87385</xdr:rowOff>
    </xdr:from>
    <xdr:ext cx="599010" cy="259045"/>
    <xdr:sp macro="" textlink="">
      <xdr:nvSpPr>
        <xdr:cNvPr id="81" name="人件費該当値テキスト"/>
        <xdr:cNvSpPr txBox="1"/>
      </xdr:nvSpPr>
      <xdr:spPr>
        <a:xfrm>
          <a:off x="4686300" y="574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84572</xdr:rowOff>
    </xdr:from>
    <xdr:to>
      <xdr:col>20</xdr:col>
      <xdr:colOff>38100</xdr:colOff>
      <xdr:row>35</xdr:row>
      <xdr:rowOff>14722</xdr:rowOff>
    </xdr:to>
    <xdr:sp macro="" textlink="">
      <xdr:nvSpPr>
        <xdr:cNvPr id="82" name="楕円 81"/>
        <xdr:cNvSpPr/>
      </xdr:nvSpPr>
      <xdr:spPr>
        <a:xfrm>
          <a:off x="3746500" y="59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31249</xdr:rowOff>
    </xdr:from>
    <xdr:ext cx="599010" cy="259045"/>
    <xdr:sp macro="" textlink="">
      <xdr:nvSpPr>
        <xdr:cNvPr id="83" name="テキスト ボックス 82"/>
        <xdr:cNvSpPr txBox="1"/>
      </xdr:nvSpPr>
      <xdr:spPr>
        <a:xfrm>
          <a:off x="3497795" y="568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100772</xdr:rowOff>
    </xdr:from>
    <xdr:to>
      <xdr:col>15</xdr:col>
      <xdr:colOff>101600</xdr:colOff>
      <xdr:row>35</xdr:row>
      <xdr:rowOff>30922</xdr:rowOff>
    </xdr:to>
    <xdr:sp macro="" textlink="">
      <xdr:nvSpPr>
        <xdr:cNvPr id="84" name="楕円 83"/>
        <xdr:cNvSpPr/>
      </xdr:nvSpPr>
      <xdr:spPr>
        <a:xfrm>
          <a:off x="2857500" y="59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47449</xdr:rowOff>
    </xdr:from>
    <xdr:ext cx="599010" cy="259045"/>
    <xdr:sp macro="" textlink="">
      <xdr:nvSpPr>
        <xdr:cNvPr id="85" name="テキスト ボックス 84"/>
        <xdr:cNvSpPr txBox="1"/>
      </xdr:nvSpPr>
      <xdr:spPr>
        <a:xfrm>
          <a:off x="2608795" y="570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124683</xdr:rowOff>
    </xdr:from>
    <xdr:to>
      <xdr:col>10</xdr:col>
      <xdr:colOff>165100</xdr:colOff>
      <xdr:row>35</xdr:row>
      <xdr:rowOff>54833</xdr:rowOff>
    </xdr:to>
    <xdr:sp macro="" textlink="">
      <xdr:nvSpPr>
        <xdr:cNvPr id="86" name="楕円 85"/>
        <xdr:cNvSpPr/>
      </xdr:nvSpPr>
      <xdr:spPr>
        <a:xfrm>
          <a:off x="1968500" y="5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71360</xdr:rowOff>
    </xdr:from>
    <xdr:ext cx="599010" cy="259045"/>
    <xdr:sp macro="" textlink="">
      <xdr:nvSpPr>
        <xdr:cNvPr id="87" name="テキスト ボックス 86"/>
        <xdr:cNvSpPr txBox="1"/>
      </xdr:nvSpPr>
      <xdr:spPr>
        <a:xfrm>
          <a:off x="1719795" y="572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100802</xdr:rowOff>
    </xdr:from>
    <xdr:to>
      <xdr:col>6</xdr:col>
      <xdr:colOff>38100</xdr:colOff>
      <xdr:row>35</xdr:row>
      <xdr:rowOff>30952</xdr:rowOff>
    </xdr:to>
    <xdr:sp macro="" textlink="">
      <xdr:nvSpPr>
        <xdr:cNvPr id="88" name="楕円 87"/>
        <xdr:cNvSpPr/>
      </xdr:nvSpPr>
      <xdr:spPr>
        <a:xfrm>
          <a:off x="1079500" y="59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47479</xdr:rowOff>
    </xdr:from>
    <xdr:ext cx="599010" cy="259045"/>
    <xdr:sp macro="" textlink="">
      <xdr:nvSpPr>
        <xdr:cNvPr id="89" name="テキスト ボックス 88"/>
        <xdr:cNvSpPr txBox="1"/>
      </xdr:nvSpPr>
      <xdr:spPr>
        <a:xfrm>
          <a:off x="830795" y="570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117937</xdr:rowOff>
    </xdr:from>
    <xdr:to>
      <xdr:col>24</xdr:col>
      <xdr:colOff>63500</xdr:colOff>
      <xdr:row>56</xdr:row>
      <xdr:rowOff>8236</xdr:rowOff>
    </xdr:to>
    <xdr:cxnSp macro="">
      <xdr:nvCxnSpPr>
        <xdr:cNvPr id="118" name="直線コネクタ 117"/>
        <xdr:cNvCxnSpPr/>
      </xdr:nvCxnSpPr>
      <xdr:spPr>
        <a:xfrm flipV="1">
          <a:off x="3797300" y="9547687"/>
          <a:ext cx="838200" cy="6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8236</xdr:rowOff>
    </xdr:from>
    <xdr:to>
      <xdr:col>19</xdr:col>
      <xdr:colOff>177800</xdr:colOff>
      <xdr:row>56</xdr:row>
      <xdr:rowOff>27400</xdr:rowOff>
    </xdr:to>
    <xdr:cxnSp macro="">
      <xdr:nvCxnSpPr>
        <xdr:cNvPr id="121" name="直線コネクタ 120"/>
        <xdr:cNvCxnSpPr/>
      </xdr:nvCxnSpPr>
      <xdr:spPr>
        <a:xfrm flipV="1">
          <a:off x="2908300" y="9609436"/>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27400</xdr:rowOff>
    </xdr:from>
    <xdr:to>
      <xdr:col>15</xdr:col>
      <xdr:colOff>50800</xdr:colOff>
      <xdr:row>56</xdr:row>
      <xdr:rowOff>48313</xdr:rowOff>
    </xdr:to>
    <xdr:cxnSp macro="">
      <xdr:nvCxnSpPr>
        <xdr:cNvPr id="124" name="直線コネクタ 123"/>
        <xdr:cNvCxnSpPr/>
      </xdr:nvCxnSpPr>
      <xdr:spPr>
        <a:xfrm flipV="1">
          <a:off x="2019300" y="9628600"/>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131897</xdr:rowOff>
    </xdr:from>
    <xdr:to>
      <xdr:col>10</xdr:col>
      <xdr:colOff>114300</xdr:colOff>
      <xdr:row>56</xdr:row>
      <xdr:rowOff>48313</xdr:rowOff>
    </xdr:to>
    <xdr:cxnSp macro="">
      <xdr:nvCxnSpPr>
        <xdr:cNvPr id="127" name="直線コネクタ 126"/>
        <xdr:cNvCxnSpPr/>
      </xdr:nvCxnSpPr>
      <xdr:spPr>
        <a:xfrm>
          <a:off x="1130300" y="9561647"/>
          <a:ext cx="889000" cy="8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67137</xdr:rowOff>
    </xdr:from>
    <xdr:to>
      <xdr:col>24</xdr:col>
      <xdr:colOff>114300</xdr:colOff>
      <xdr:row>55</xdr:row>
      <xdr:rowOff>168737</xdr:rowOff>
    </xdr:to>
    <xdr:sp macro="" textlink="">
      <xdr:nvSpPr>
        <xdr:cNvPr id="137" name="楕円 136"/>
        <xdr:cNvSpPr/>
      </xdr:nvSpPr>
      <xdr:spPr>
        <a:xfrm>
          <a:off x="4584700" y="94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90014</xdr:rowOff>
    </xdr:from>
    <xdr:ext cx="599010" cy="259045"/>
    <xdr:sp macro="" textlink="">
      <xdr:nvSpPr>
        <xdr:cNvPr id="138" name="物件費該当値テキスト"/>
        <xdr:cNvSpPr txBox="1"/>
      </xdr:nvSpPr>
      <xdr:spPr>
        <a:xfrm>
          <a:off x="4686300" y="934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128886</xdr:rowOff>
    </xdr:from>
    <xdr:to>
      <xdr:col>20</xdr:col>
      <xdr:colOff>38100</xdr:colOff>
      <xdr:row>56</xdr:row>
      <xdr:rowOff>59036</xdr:rowOff>
    </xdr:to>
    <xdr:sp macro="" textlink="">
      <xdr:nvSpPr>
        <xdr:cNvPr id="139" name="楕円 138"/>
        <xdr:cNvSpPr/>
      </xdr:nvSpPr>
      <xdr:spPr>
        <a:xfrm>
          <a:off x="3746500" y="95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75563</xdr:rowOff>
    </xdr:from>
    <xdr:ext cx="599010" cy="259045"/>
    <xdr:sp macro="" textlink="">
      <xdr:nvSpPr>
        <xdr:cNvPr id="140" name="テキスト ボックス 139"/>
        <xdr:cNvSpPr txBox="1"/>
      </xdr:nvSpPr>
      <xdr:spPr>
        <a:xfrm>
          <a:off x="3497795" y="93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148050</xdr:rowOff>
    </xdr:from>
    <xdr:to>
      <xdr:col>15</xdr:col>
      <xdr:colOff>101600</xdr:colOff>
      <xdr:row>56</xdr:row>
      <xdr:rowOff>78200</xdr:rowOff>
    </xdr:to>
    <xdr:sp macro="" textlink="">
      <xdr:nvSpPr>
        <xdr:cNvPr id="141" name="楕円 140"/>
        <xdr:cNvSpPr/>
      </xdr:nvSpPr>
      <xdr:spPr>
        <a:xfrm>
          <a:off x="2857500" y="95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94727</xdr:rowOff>
    </xdr:from>
    <xdr:ext cx="599010" cy="259045"/>
    <xdr:sp macro="" textlink="">
      <xdr:nvSpPr>
        <xdr:cNvPr id="142" name="テキスト ボックス 141"/>
        <xdr:cNvSpPr txBox="1"/>
      </xdr:nvSpPr>
      <xdr:spPr>
        <a:xfrm>
          <a:off x="2608795" y="935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168963</xdr:rowOff>
    </xdr:from>
    <xdr:to>
      <xdr:col>10</xdr:col>
      <xdr:colOff>165100</xdr:colOff>
      <xdr:row>56</xdr:row>
      <xdr:rowOff>99113</xdr:rowOff>
    </xdr:to>
    <xdr:sp macro="" textlink="">
      <xdr:nvSpPr>
        <xdr:cNvPr id="143" name="楕円 142"/>
        <xdr:cNvSpPr/>
      </xdr:nvSpPr>
      <xdr:spPr>
        <a:xfrm>
          <a:off x="1968500" y="95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115640</xdr:rowOff>
    </xdr:from>
    <xdr:ext cx="599010" cy="259045"/>
    <xdr:sp macro="" textlink="">
      <xdr:nvSpPr>
        <xdr:cNvPr id="144" name="テキスト ボックス 143"/>
        <xdr:cNvSpPr txBox="1"/>
      </xdr:nvSpPr>
      <xdr:spPr>
        <a:xfrm>
          <a:off x="1719795" y="937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81097</xdr:rowOff>
    </xdr:from>
    <xdr:to>
      <xdr:col>6</xdr:col>
      <xdr:colOff>38100</xdr:colOff>
      <xdr:row>56</xdr:row>
      <xdr:rowOff>11247</xdr:rowOff>
    </xdr:to>
    <xdr:sp macro="" textlink="">
      <xdr:nvSpPr>
        <xdr:cNvPr id="145" name="楕円 144"/>
        <xdr:cNvSpPr/>
      </xdr:nvSpPr>
      <xdr:spPr>
        <a:xfrm>
          <a:off x="1079500" y="951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27774</xdr:rowOff>
    </xdr:from>
    <xdr:ext cx="599010" cy="259045"/>
    <xdr:sp macro="" textlink="">
      <xdr:nvSpPr>
        <xdr:cNvPr id="146" name="テキスト ボックス 145"/>
        <xdr:cNvSpPr txBox="1"/>
      </xdr:nvSpPr>
      <xdr:spPr>
        <a:xfrm>
          <a:off x="830795" y="928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132581</xdr:rowOff>
    </xdr:from>
    <xdr:to>
      <xdr:col>24</xdr:col>
      <xdr:colOff>63500</xdr:colOff>
      <xdr:row>72</xdr:row>
      <xdr:rowOff>160895</xdr:rowOff>
    </xdr:to>
    <xdr:cxnSp macro="">
      <xdr:nvCxnSpPr>
        <xdr:cNvPr id="177" name="直線コネクタ 176"/>
        <xdr:cNvCxnSpPr/>
      </xdr:nvCxnSpPr>
      <xdr:spPr>
        <a:xfrm flipV="1">
          <a:off x="3797300" y="12476981"/>
          <a:ext cx="8382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160895</xdr:rowOff>
    </xdr:from>
    <xdr:to>
      <xdr:col>19</xdr:col>
      <xdr:colOff>177800</xdr:colOff>
      <xdr:row>74</xdr:row>
      <xdr:rowOff>169842</xdr:rowOff>
    </xdr:to>
    <xdr:cxnSp macro="">
      <xdr:nvCxnSpPr>
        <xdr:cNvPr id="180" name="直線コネクタ 179"/>
        <xdr:cNvCxnSpPr/>
      </xdr:nvCxnSpPr>
      <xdr:spPr>
        <a:xfrm flipV="1">
          <a:off x="2908300" y="12505295"/>
          <a:ext cx="889000" cy="3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55445</xdr:rowOff>
    </xdr:from>
    <xdr:to>
      <xdr:col>15</xdr:col>
      <xdr:colOff>50800</xdr:colOff>
      <xdr:row>74</xdr:row>
      <xdr:rowOff>169842</xdr:rowOff>
    </xdr:to>
    <xdr:cxnSp macro="">
      <xdr:nvCxnSpPr>
        <xdr:cNvPr id="183" name="直線コネクタ 182"/>
        <xdr:cNvCxnSpPr/>
      </xdr:nvCxnSpPr>
      <xdr:spPr>
        <a:xfrm>
          <a:off x="2019300" y="12742745"/>
          <a:ext cx="889000" cy="1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55445</xdr:rowOff>
    </xdr:from>
    <xdr:to>
      <xdr:col>10</xdr:col>
      <xdr:colOff>114300</xdr:colOff>
      <xdr:row>74</xdr:row>
      <xdr:rowOff>161058</xdr:rowOff>
    </xdr:to>
    <xdr:cxnSp macro="">
      <xdr:nvCxnSpPr>
        <xdr:cNvPr id="186" name="直線コネクタ 185"/>
        <xdr:cNvCxnSpPr/>
      </xdr:nvCxnSpPr>
      <xdr:spPr>
        <a:xfrm flipV="1">
          <a:off x="1130300" y="12742745"/>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81781</xdr:rowOff>
    </xdr:from>
    <xdr:to>
      <xdr:col>24</xdr:col>
      <xdr:colOff>114300</xdr:colOff>
      <xdr:row>73</xdr:row>
      <xdr:rowOff>11931</xdr:rowOff>
    </xdr:to>
    <xdr:sp macro="" textlink="">
      <xdr:nvSpPr>
        <xdr:cNvPr id="196" name="楕円 195"/>
        <xdr:cNvSpPr/>
      </xdr:nvSpPr>
      <xdr:spPr>
        <a:xfrm>
          <a:off x="4584700" y="124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104658</xdr:rowOff>
    </xdr:from>
    <xdr:ext cx="534377" cy="259045"/>
    <xdr:sp macro="" textlink="">
      <xdr:nvSpPr>
        <xdr:cNvPr id="197" name="維持補修費該当値テキスト"/>
        <xdr:cNvSpPr txBox="1"/>
      </xdr:nvSpPr>
      <xdr:spPr>
        <a:xfrm>
          <a:off x="4686300" y="1227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110095</xdr:rowOff>
    </xdr:from>
    <xdr:to>
      <xdr:col>20</xdr:col>
      <xdr:colOff>38100</xdr:colOff>
      <xdr:row>73</xdr:row>
      <xdr:rowOff>40245</xdr:rowOff>
    </xdr:to>
    <xdr:sp macro="" textlink="">
      <xdr:nvSpPr>
        <xdr:cNvPr id="198" name="楕円 197"/>
        <xdr:cNvSpPr/>
      </xdr:nvSpPr>
      <xdr:spPr>
        <a:xfrm>
          <a:off x="3746500" y="124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56772</xdr:rowOff>
    </xdr:from>
    <xdr:ext cx="534377" cy="259045"/>
    <xdr:sp macro="" textlink="">
      <xdr:nvSpPr>
        <xdr:cNvPr id="199" name="テキスト ボックス 198"/>
        <xdr:cNvSpPr txBox="1"/>
      </xdr:nvSpPr>
      <xdr:spPr>
        <a:xfrm>
          <a:off x="3530111" y="122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119042</xdr:rowOff>
    </xdr:from>
    <xdr:to>
      <xdr:col>15</xdr:col>
      <xdr:colOff>101600</xdr:colOff>
      <xdr:row>75</xdr:row>
      <xdr:rowOff>49192</xdr:rowOff>
    </xdr:to>
    <xdr:sp macro="" textlink="">
      <xdr:nvSpPr>
        <xdr:cNvPr id="200" name="楕円 199"/>
        <xdr:cNvSpPr/>
      </xdr:nvSpPr>
      <xdr:spPr>
        <a:xfrm>
          <a:off x="2857500" y="128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65719</xdr:rowOff>
    </xdr:from>
    <xdr:ext cx="534377" cy="259045"/>
    <xdr:sp macro="" textlink="">
      <xdr:nvSpPr>
        <xdr:cNvPr id="201" name="テキスト ボックス 200"/>
        <xdr:cNvSpPr txBox="1"/>
      </xdr:nvSpPr>
      <xdr:spPr>
        <a:xfrm>
          <a:off x="2641111" y="12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4645</xdr:rowOff>
    </xdr:from>
    <xdr:to>
      <xdr:col>10</xdr:col>
      <xdr:colOff>165100</xdr:colOff>
      <xdr:row>74</xdr:row>
      <xdr:rowOff>106245</xdr:rowOff>
    </xdr:to>
    <xdr:sp macro="" textlink="">
      <xdr:nvSpPr>
        <xdr:cNvPr id="202" name="楕円 201"/>
        <xdr:cNvSpPr/>
      </xdr:nvSpPr>
      <xdr:spPr>
        <a:xfrm>
          <a:off x="1968500" y="126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122772</xdr:rowOff>
    </xdr:from>
    <xdr:ext cx="534377" cy="259045"/>
    <xdr:sp macro="" textlink="">
      <xdr:nvSpPr>
        <xdr:cNvPr id="203" name="テキスト ボックス 202"/>
        <xdr:cNvSpPr txBox="1"/>
      </xdr:nvSpPr>
      <xdr:spPr>
        <a:xfrm>
          <a:off x="1752111" y="1246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110258</xdr:rowOff>
    </xdr:from>
    <xdr:to>
      <xdr:col>6</xdr:col>
      <xdr:colOff>38100</xdr:colOff>
      <xdr:row>75</xdr:row>
      <xdr:rowOff>40408</xdr:rowOff>
    </xdr:to>
    <xdr:sp macro="" textlink="">
      <xdr:nvSpPr>
        <xdr:cNvPr id="204" name="楕円 203"/>
        <xdr:cNvSpPr/>
      </xdr:nvSpPr>
      <xdr:spPr>
        <a:xfrm>
          <a:off x="1079500" y="127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56935</xdr:rowOff>
    </xdr:from>
    <xdr:ext cx="534377" cy="259045"/>
    <xdr:sp macro="" textlink="">
      <xdr:nvSpPr>
        <xdr:cNvPr id="205" name="テキスト ボックス 204"/>
        <xdr:cNvSpPr txBox="1"/>
      </xdr:nvSpPr>
      <xdr:spPr>
        <a:xfrm>
          <a:off x="863111" y="1257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158217</xdr:rowOff>
    </xdr:from>
    <xdr:to>
      <xdr:col>24</xdr:col>
      <xdr:colOff>63500</xdr:colOff>
      <xdr:row>97</xdr:row>
      <xdr:rowOff>159572</xdr:rowOff>
    </xdr:to>
    <xdr:cxnSp macro="">
      <xdr:nvCxnSpPr>
        <xdr:cNvPr id="237" name="直線コネクタ 236"/>
        <xdr:cNvCxnSpPr/>
      </xdr:nvCxnSpPr>
      <xdr:spPr>
        <a:xfrm flipV="1">
          <a:off x="3797300" y="16788867"/>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159572</xdr:rowOff>
    </xdr:from>
    <xdr:to>
      <xdr:col>19</xdr:col>
      <xdr:colOff>177800</xdr:colOff>
      <xdr:row>98</xdr:row>
      <xdr:rowOff>89049</xdr:rowOff>
    </xdr:to>
    <xdr:cxnSp macro="">
      <xdr:nvCxnSpPr>
        <xdr:cNvPr id="240" name="直線コネクタ 239"/>
        <xdr:cNvCxnSpPr/>
      </xdr:nvCxnSpPr>
      <xdr:spPr>
        <a:xfrm flipV="1">
          <a:off x="2908300" y="16790222"/>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73324</xdr:rowOff>
    </xdr:from>
    <xdr:to>
      <xdr:col>15</xdr:col>
      <xdr:colOff>50800</xdr:colOff>
      <xdr:row>98</xdr:row>
      <xdr:rowOff>89049</xdr:rowOff>
    </xdr:to>
    <xdr:cxnSp macro="">
      <xdr:nvCxnSpPr>
        <xdr:cNvPr id="243" name="直線コネクタ 242"/>
        <xdr:cNvCxnSpPr/>
      </xdr:nvCxnSpPr>
      <xdr:spPr>
        <a:xfrm>
          <a:off x="2019300" y="16875424"/>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73324</xdr:rowOff>
    </xdr:from>
    <xdr:to>
      <xdr:col>10</xdr:col>
      <xdr:colOff>114300</xdr:colOff>
      <xdr:row>98</xdr:row>
      <xdr:rowOff>168193</xdr:rowOff>
    </xdr:to>
    <xdr:cxnSp macro="">
      <xdr:nvCxnSpPr>
        <xdr:cNvPr id="246" name="直線コネクタ 245"/>
        <xdr:cNvCxnSpPr/>
      </xdr:nvCxnSpPr>
      <xdr:spPr>
        <a:xfrm flipV="1">
          <a:off x="1130300" y="16875424"/>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107417</xdr:rowOff>
    </xdr:from>
    <xdr:to>
      <xdr:col>24</xdr:col>
      <xdr:colOff>114300</xdr:colOff>
      <xdr:row>98</xdr:row>
      <xdr:rowOff>37567</xdr:rowOff>
    </xdr:to>
    <xdr:sp macro="" textlink="">
      <xdr:nvSpPr>
        <xdr:cNvPr id="256" name="楕円 255"/>
        <xdr:cNvSpPr/>
      </xdr:nvSpPr>
      <xdr:spPr>
        <a:xfrm>
          <a:off x="45847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85844</xdr:rowOff>
    </xdr:from>
    <xdr:ext cx="534377" cy="259045"/>
    <xdr:sp macro="" textlink="">
      <xdr:nvSpPr>
        <xdr:cNvPr id="257" name="扶助費該当値テキスト"/>
        <xdr:cNvSpPr txBox="1"/>
      </xdr:nvSpPr>
      <xdr:spPr>
        <a:xfrm>
          <a:off x="4686300" y="167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108772</xdr:rowOff>
    </xdr:from>
    <xdr:to>
      <xdr:col>20</xdr:col>
      <xdr:colOff>38100</xdr:colOff>
      <xdr:row>98</xdr:row>
      <xdr:rowOff>38922</xdr:rowOff>
    </xdr:to>
    <xdr:sp macro="" textlink="">
      <xdr:nvSpPr>
        <xdr:cNvPr id="258" name="楕円 257"/>
        <xdr:cNvSpPr/>
      </xdr:nvSpPr>
      <xdr:spPr>
        <a:xfrm>
          <a:off x="3746500" y="167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30049</xdr:rowOff>
    </xdr:from>
    <xdr:ext cx="534377" cy="259045"/>
    <xdr:sp macro="" textlink="">
      <xdr:nvSpPr>
        <xdr:cNvPr id="259" name="テキスト ボックス 258"/>
        <xdr:cNvSpPr txBox="1"/>
      </xdr:nvSpPr>
      <xdr:spPr>
        <a:xfrm>
          <a:off x="3530111" y="168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38249</xdr:rowOff>
    </xdr:from>
    <xdr:to>
      <xdr:col>15</xdr:col>
      <xdr:colOff>101600</xdr:colOff>
      <xdr:row>98</xdr:row>
      <xdr:rowOff>139849</xdr:rowOff>
    </xdr:to>
    <xdr:sp macro="" textlink="">
      <xdr:nvSpPr>
        <xdr:cNvPr id="260" name="楕円 259"/>
        <xdr:cNvSpPr/>
      </xdr:nvSpPr>
      <xdr:spPr>
        <a:xfrm>
          <a:off x="2857500" y="168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130976</xdr:rowOff>
    </xdr:from>
    <xdr:ext cx="534377" cy="259045"/>
    <xdr:sp macro="" textlink="">
      <xdr:nvSpPr>
        <xdr:cNvPr id="261" name="テキスト ボックス 260"/>
        <xdr:cNvSpPr txBox="1"/>
      </xdr:nvSpPr>
      <xdr:spPr>
        <a:xfrm>
          <a:off x="2641111" y="169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22524</xdr:rowOff>
    </xdr:from>
    <xdr:to>
      <xdr:col>10</xdr:col>
      <xdr:colOff>165100</xdr:colOff>
      <xdr:row>98</xdr:row>
      <xdr:rowOff>124124</xdr:rowOff>
    </xdr:to>
    <xdr:sp macro="" textlink="">
      <xdr:nvSpPr>
        <xdr:cNvPr id="262" name="楕円 261"/>
        <xdr:cNvSpPr/>
      </xdr:nvSpPr>
      <xdr:spPr>
        <a:xfrm>
          <a:off x="1968500" y="168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115251</xdr:rowOff>
    </xdr:from>
    <xdr:ext cx="534377" cy="259045"/>
    <xdr:sp macro="" textlink="">
      <xdr:nvSpPr>
        <xdr:cNvPr id="263" name="テキスト ボックス 262"/>
        <xdr:cNvSpPr txBox="1"/>
      </xdr:nvSpPr>
      <xdr:spPr>
        <a:xfrm>
          <a:off x="1752111" y="169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117393</xdr:rowOff>
    </xdr:from>
    <xdr:to>
      <xdr:col>6</xdr:col>
      <xdr:colOff>38100</xdr:colOff>
      <xdr:row>99</xdr:row>
      <xdr:rowOff>47543</xdr:rowOff>
    </xdr:to>
    <xdr:sp macro="" textlink="">
      <xdr:nvSpPr>
        <xdr:cNvPr id="264" name="楕円 263"/>
        <xdr:cNvSpPr/>
      </xdr:nvSpPr>
      <xdr:spPr>
        <a:xfrm>
          <a:off x="1079500" y="169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38670</xdr:rowOff>
    </xdr:from>
    <xdr:ext cx="534377" cy="259045"/>
    <xdr:sp macro="" textlink="">
      <xdr:nvSpPr>
        <xdr:cNvPr id="265" name="テキスト ボックス 264"/>
        <xdr:cNvSpPr txBox="1"/>
      </xdr:nvSpPr>
      <xdr:spPr>
        <a:xfrm>
          <a:off x="863111" y="170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52565</xdr:rowOff>
    </xdr:from>
    <xdr:to>
      <xdr:col>55</xdr:col>
      <xdr:colOff>0</xdr:colOff>
      <xdr:row>35</xdr:row>
      <xdr:rowOff>64860</xdr:rowOff>
    </xdr:to>
    <xdr:cxnSp macro="">
      <xdr:nvCxnSpPr>
        <xdr:cNvPr id="294" name="直線コネクタ 293"/>
        <xdr:cNvCxnSpPr/>
      </xdr:nvCxnSpPr>
      <xdr:spPr>
        <a:xfrm flipV="1">
          <a:off x="9639300" y="5881865"/>
          <a:ext cx="838200" cy="1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64860</xdr:rowOff>
    </xdr:from>
    <xdr:to>
      <xdr:col>50</xdr:col>
      <xdr:colOff>114300</xdr:colOff>
      <xdr:row>35</xdr:row>
      <xdr:rowOff>109380</xdr:rowOff>
    </xdr:to>
    <xdr:cxnSp macro="">
      <xdr:nvCxnSpPr>
        <xdr:cNvPr id="297" name="直線コネクタ 296"/>
        <xdr:cNvCxnSpPr/>
      </xdr:nvCxnSpPr>
      <xdr:spPr>
        <a:xfrm flipV="1">
          <a:off x="8750300" y="6065610"/>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109380</xdr:rowOff>
    </xdr:from>
    <xdr:to>
      <xdr:col>45</xdr:col>
      <xdr:colOff>177800</xdr:colOff>
      <xdr:row>36</xdr:row>
      <xdr:rowOff>93664</xdr:rowOff>
    </xdr:to>
    <xdr:cxnSp macro="">
      <xdr:nvCxnSpPr>
        <xdr:cNvPr id="300" name="直線コネクタ 299"/>
        <xdr:cNvCxnSpPr/>
      </xdr:nvCxnSpPr>
      <xdr:spPr>
        <a:xfrm flipV="1">
          <a:off x="7861300" y="6110130"/>
          <a:ext cx="889000" cy="1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74690</xdr:rowOff>
    </xdr:from>
    <xdr:to>
      <xdr:col>41</xdr:col>
      <xdr:colOff>50800</xdr:colOff>
      <xdr:row>36</xdr:row>
      <xdr:rowOff>93664</xdr:rowOff>
    </xdr:to>
    <xdr:cxnSp macro="">
      <xdr:nvCxnSpPr>
        <xdr:cNvPr id="303" name="直線コネクタ 302"/>
        <xdr:cNvCxnSpPr/>
      </xdr:nvCxnSpPr>
      <xdr:spPr>
        <a:xfrm>
          <a:off x="6972300" y="624689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1765</xdr:rowOff>
    </xdr:from>
    <xdr:to>
      <xdr:col>55</xdr:col>
      <xdr:colOff>50800</xdr:colOff>
      <xdr:row>34</xdr:row>
      <xdr:rowOff>103365</xdr:rowOff>
    </xdr:to>
    <xdr:sp macro="" textlink="">
      <xdr:nvSpPr>
        <xdr:cNvPr id="313" name="楕円 312"/>
        <xdr:cNvSpPr/>
      </xdr:nvSpPr>
      <xdr:spPr>
        <a:xfrm>
          <a:off x="10426700" y="58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24642</xdr:rowOff>
    </xdr:from>
    <xdr:ext cx="599010" cy="259045"/>
    <xdr:sp macro="" textlink="">
      <xdr:nvSpPr>
        <xdr:cNvPr id="314" name="補助費等該当値テキスト"/>
        <xdr:cNvSpPr txBox="1"/>
      </xdr:nvSpPr>
      <xdr:spPr>
        <a:xfrm>
          <a:off x="10528300" y="568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14060</xdr:rowOff>
    </xdr:from>
    <xdr:to>
      <xdr:col>50</xdr:col>
      <xdr:colOff>165100</xdr:colOff>
      <xdr:row>35</xdr:row>
      <xdr:rowOff>115660</xdr:rowOff>
    </xdr:to>
    <xdr:sp macro="" textlink="">
      <xdr:nvSpPr>
        <xdr:cNvPr id="315" name="楕円 314"/>
        <xdr:cNvSpPr/>
      </xdr:nvSpPr>
      <xdr:spPr>
        <a:xfrm>
          <a:off x="9588500" y="60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132187</xdr:rowOff>
    </xdr:from>
    <xdr:ext cx="599010" cy="259045"/>
    <xdr:sp macro="" textlink="">
      <xdr:nvSpPr>
        <xdr:cNvPr id="316" name="テキスト ボックス 315"/>
        <xdr:cNvSpPr txBox="1"/>
      </xdr:nvSpPr>
      <xdr:spPr>
        <a:xfrm>
          <a:off x="9339795" y="579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58580</xdr:rowOff>
    </xdr:from>
    <xdr:to>
      <xdr:col>46</xdr:col>
      <xdr:colOff>38100</xdr:colOff>
      <xdr:row>35</xdr:row>
      <xdr:rowOff>160180</xdr:rowOff>
    </xdr:to>
    <xdr:sp macro="" textlink="">
      <xdr:nvSpPr>
        <xdr:cNvPr id="317" name="楕円 316"/>
        <xdr:cNvSpPr/>
      </xdr:nvSpPr>
      <xdr:spPr>
        <a:xfrm>
          <a:off x="8699500" y="60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5257</xdr:rowOff>
    </xdr:from>
    <xdr:ext cx="599010" cy="259045"/>
    <xdr:sp macro="" textlink="">
      <xdr:nvSpPr>
        <xdr:cNvPr id="318" name="テキスト ボックス 317"/>
        <xdr:cNvSpPr txBox="1"/>
      </xdr:nvSpPr>
      <xdr:spPr>
        <a:xfrm>
          <a:off x="8450795" y="583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42864</xdr:rowOff>
    </xdr:from>
    <xdr:to>
      <xdr:col>41</xdr:col>
      <xdr:colOff>101600</xdr:colOff>
      <xdr:row>36</xdr:row>
      <xdr:rowOff>144464</xdr:rowOff>
    </xdr:to>
    <xdr:sp macro="" textlink="">
      <xdr:nvSpPr>
        <xdr:cNvPr id="319" name="楕円 318"/>
        <xdr:cNvSpPr/>
      </xdr:nvSpPr>
      <xdr:spPr>
        <a:xfrm>
          <a:off x="7810500" y="62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135591</xdr:rowOff>
    </xdr:from>
    <xdr:ext cx="599010" cy="259045"/>
    <xdr:sp macro="" textlink="">
      <xdr:nvSpPr>
        <xdr:cNvPr id="320" name="テキスト ボックス 319"/>
        <xdr:cNvSpPr txBox="1"/>
      </xdr:nvSpPr>
      <xdr:spPr>
        <a:xfrm>
          <a:off x="7561795" y="630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23890</xdr:rowOff>
    </xdr:from>
    <xdr:to>
      <xdr:col>36</xdr:col>
      <xdr:colOff>165100</xdr:colOff>
      <xdr:row>36</xdr:row>
      <xdr:rowOff>125490</xdr:rowOff>
    </xdr:to>
    <xdr:sp macro="" textlink="">
      <xdr:nvSpPr>
        <xdr:cNvPr id="321" name="楕円 320"/>
        <xdr:cNvSpPr/>
      </xdr:nvSpPr>
      <xdr:spPr>
        <a:xfrm>
          <a:off x="6921500" y="61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142017</xdr:rowOff>
    </xdr:from>
    <xdr:ext cx="599010" cy="259045"/>
    <xdr:sp macro="" textlink="">
      <xdr:nvSpPr>
        <xdr:cNvPr id="322" name="テキスト ボックス 321"/>
        <xdr:cNvSpPr txBox="1"/>
      </xdr:nvSpPr>
      <xdr:spPr>
        <a:xfrm>
          <a:off x="6672795" y="597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154203</xdr:rowOff>
    </xdr:from>
    <xdr:to>
      <xdr:col>55</xdr:col>
      <xdr:colOff>0</xdr:colOff>
      <xdr:row>58</xdr:row>
      <xdr:rowOff>121289</xdr:rowOff>
    </xdr:to>
    <xdr:cxnSp macro="">
      <xdr:nvCxnSpPr>
        <xdr:cNvPr id="353" name="直線コネクタ 352"/>
        <xdr:cNvCxnSpPr/>
      </xdr:nvCxnSpPr>
      <xdr:spPr>
        <a:xfrm>
          <a:off x="9639300" y="9926853"/>
          <a:ext cx="838200" cy="1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154203</xdr:rowOff>
    </xdr:from>
    <xdr:to>
      <xdr:col>50</xdr:col>
      <xdr:colOff>114300</xdr:colOff>
      <xdr:row>58</xdr:row>
      <xdr:rowOff>14241</xdr:rowOff>
    </xdr:to>
    <xdr:cxnSp macro="">
      <xdr:nvCxnSpPr>
        <xdr:cNvPr id="356" name="直線コネクタ 355"/>
        <xdr:cNvCxnSpPr/>
      </xdr:nvCxnSpPr>
      <xdr:spPr>
        <a:xfrm flipV="1">
          <a:off x="8750300" y="9926853"/>
          <a:ext cx="889000" cy="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14241</xdr:rowOff>
    </xdr:from>
    <xdr:to>
      <xdr:col>45</xdr:col>
      <xdr:colOff>177800</xdr:colOff>
      <xdr:row>58</xdr:row>
      <xdr:rowOff>22645</xdr:rowOff>
    </xdr:to>
    <xdr:cxnSp macro="">
      <xdr:nvCxnSpPr>
        <xdr:cNvPr id="359" name="直線コネクタ 358"/>
        <xdr:cNvCxnSpPr/>
      </xdr:nvCxnSpPr>
      <xdr:spPr>
        <a:xfrm flipV="1">
          <a:off x="7861300" y="9958341"/>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22645</xdr:rowOff>
    </xdr:from>
    <xdr:to>
      <xdr:col>41</xdr:col>
      <xdr:colOff>50800</xdr:colOff>
      <xdr:row>58</xdr:row>
      <xdr:rowOff>102709</xdr:rowOff>
    </xdr:to>
    <xdr:cxnSp macro="">
      <xdr:nvCxnSpPr>
        <xdr:cNvPr id="362" name="直線コネクタ 361"/>
        <xdr:cNvCxnSpPr/>
      </xdr:nvCxnSpPr>
      <xdr:spPr>
        <a:xfrm flipV="1">
          <a:off x="6972300" y="9966745"/>
          <a:ext cx="889000" cy="8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70489</xdr:rowOff>
    </xdr:from>
    <xdr:to>
      <xdr:col>55</xdr:col>
      <xdr:colOff>50800</xdr:colOff>
      <xdr:row>59</xdr:row>
      <xdr:rowOff>639</xdr:rowOff>
    </xdr:to>
    <xdr:sp macro="" textlink="">
      <xdr:nvSpPr>
        <xdr:cNvPr id="372" name="楕円 371"/>
        <xdr:cNvSpPr/>
      </xdr:nvSpPr>
      <xdr:spPr>
        <a:xfrm>
          <a:off x="10426700" y="100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156866</xdr:rowOff>
    </xdr:from>
    <xdr:ext cx="599010" cy="259045"/>
    <xdr:sp macro="" textlink="">
      <xdr:nvSpPr>
        <xdr:cNvPr id="373" name="普通建設事業費該当値テキスト"/>
        <xdr:cNvSpPr txBox="1"/>
      </xdr:nvSpPr>
      <xdr:spPr>
        <a:xfrm>
          <a:off x="10528300" y="992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103403</xdr:rowOff>
    </xdr:from>
    <xdr:to>
      <xdr:col>50</xdr:col>
      <xdr:colOff>165100</xdr:colOff>
      <xdr:row>58</xdr:row>
      <xdr:rowOff>33553</xdr:rowOff>
    </xdr:to>
    <xdr:sp macro="" textlink="">
      <xdr:nvSpPr>
        <xdr:cNvPr id="374" name="楕円 373"/>
        <xdr:cNvSpPr/>
      </xdr:nvSpPr>
      <xdr:spPr>
        <a:xfrm>
          <a:off x="9588500" y="98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50080</xdr:rowOff>
    </xdr:from>
    <xdr:ext cx="599010" cy="259045"/>
    <xdr:sp macro="" textlink="">
      <xdr:nvSpPr>
        <xdr:cNvPr id="375" name="テキスト ボックス 374"/>
        <xdr:cNvSpPr txBox="1"/>
      </xdr:nvSpPr>
      <xdr:spPr>
        <a:xfrm>
          <a:off x="9339795" y="965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134891</xdr:rowOff>
    </xdr:from>
    <xdr:to>
      <xdr:col>46</xdr:col>
      <xdr:colOff>38100</xdr:colOff>
      <xdr:row>58</xdr:row>
      <xdr:rowOff>65041</xdr:rowOff>
    </xdr:to>
    <xdr:sp macro="" textlink="">
      <xdr:nvSpPr>
        <xdr:cNvPr id="376" name="楕円 375"/>
        <xdr:cNvSpPr/>
      </xdr:nvSpPr>
      <xdr:spPr>
        <a:xfrm>
          <a:off x="8699500" y="99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81568</xdr:rowOff>
    </xdr:from>
    <xdr:ext cx="599010" cy="259045"/>
    <xdr:sp macro="" textlink="">
      <xdr:nvSpPr>
        <xdr:cNvPr id="377" name="テキスト ボックス 376"/>
        <xdr:cNvSpPr txBox="1"/>
      </xdr:nvSpPr>
      <xdr:spPr>
        <a:xfrm>
          <a:off x="8450795" y="968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143295</xdr:rowOff>
    </xdr:from>
    <xdr:to>
      <xdr:col>41</xdr:col>
      <xdr:colOff>101600</xdr:colOff>
      <xdr:row>58</xdr:row>
      <xdr:rowOff>73445</xdr:rowOff>
    </xdr:to>
    <xdr:sp macro="" textlink="">
      <xdr:nvSpPr>
        <xdr:cNvPr id="378" name="楕円 377"/>
        <xdr:cNvSpPr/>
      </xdr:nvSpPr>
      <xdr:spPr>
        <a:xfrm>
          <a:off x="7810500" y="99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89972</xdr:rowOff>
    </xdr:from>
    <xdr:ext cx="599010" cy="259045"/>
    <xdr:sp macro="" textlink="">
      <xdr:nvSpPr>
        <xdr:cNvPr id="379" name="テキスト ボックス 378"/>
        <xdr:cNvSpPr txBox="1"/>
      </xdr:nvSpPr>
      <xdr:spPr>
        <a:xfrm>
          <a:off x="7561795" y="969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51909</xdr:rowOff>
    </xdr:from>
    <xdr:to>
      <xdr:col>36</xdr:col>
      <xdr:colOff>165100</xdr:colOff>
      <xdr:row>58</xdr:row>
      <xdr:rowOff>153509</xdr:rowOff>
    </xdr:to>
    <xdr:sp macro="" textlink="">
      <xdr:nvSpPr>
        <xdr:cNvPr id="380" name="楕円 379"/>
        <xdr:cNvSpPr/>
      </xdr:nvSpPr>
      <xdr:spPr>
        <a:xfrm>
          <a:off x="6921500" y="99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144636</xdr:rowOff>
    </xdr:from>
    <xdr:ext cx="599010" cy="259045"/>
    <xdr:sp macro="" textlink="">
      <xdr:nvSpPr>
        <xdr:cNvPr id="381" name="テキスト ボックス 380"/>
        <xdr:cNvSpPr txBox="1"/>
      </xdr:nvSpPr>
      <xdr:spPr>
        <a:xfrm>
          <a:off x="6672795" y="1008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6020</xdr:rowOff>
    </xdr:from>
    <xdr:to>
      <xdr:col>55</xdr:col>
      <xdr:colOff>0</xdr:colOff>
      <xdr:row>79</xdr:row>
      <xdr:rowOff>32009</xdr:rowOff>
    </xdr:to>
    <xdr:cxnSp macro="">
      <xdr:nvCxnSpPr>
        <xdr:cNvPr id="410" name="直線コネクタ 409"/>
        <xdr:cNvCxnSpPr/>
      </xdr:nvCxnSpPr>
      <xdr:spPr>
        <a:xfrm flipV="1">
          <a:off x="9639300" y="13550570"/>
          <a:ext cx="838200" cy="2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66810</xdr:rowOff>
    </xdr:from>
    <xdr:to>
      <xdr:col>50</xdr:col>
      <xdr:colOff>114300</xdr:colOff>
      <xdr:row>79</xdr:row>
      <xdr:rowOff>32009</xdr:rowOff>
    </xdr:to>
    <xdr:cxnSp macro="">
      <xdr:nvCxnSpPr>
        <xdr:cNvPr id="413" name="直線コネクタ 412"/>
        <xdr:cNvCxnSpPr/>
      </xdr:nvCxnSpPr>
      <xdr:spPr>
        <a:xfrm>
          <a:off x="8750300" y="13439910"/>
          <a:ext cx="889000" cy="13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9657</xdr:rowOff>
    </xdr:from>
    <xdr:to>
      <xdr:col>45</xdr:col>
      <xdr:colOff>177800</xdr:colOff>
      <xdr:row>78</xdr:row>
      <xdr:rowOff>66810</xdr:rowOff>
    </xdr:to>
    <xdr:cxnSp macro="">
      <xdr:nvCxnSpPr>
        <xdr:cNvPr id="416" name="直線コネクタ 415"/>
        <xdr:cNvCxnSpPr/>
      </xdr:nvCxnSpPr>
      <xdr:spPr>
        <a:xfrm>
          <a:off x="7861300" y="13382757"/>
          <a:ext cx="889000" cy="5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126670</xdr:rowOff>
    </xdr:from>
    <xdr:to>
      <xdr:col>55</xdr:col>
      <xdr:colOff>50800</xdr:colOff>
      <xdr:row>79</xdr:row>
      <xdr:rowOff>56820</xdr:rowOff>
    </xdr:to>
    <xdr:sp macro="" textlink="">
      <xdr:nvSpPr>
        <xdr:cNvPr id="426" name="楕円 425"/>
        <xdr:cNvSpPr/>
      </xdr:nvSpPr>
      <xdr:spPr>
        <a:xfrm>
          <a:off x="10426700" y="134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152659</xdr:rowOff>
    </xdr:from>
    <xdr:to>
      <xdr:col>50</xdr:col>
      <xdr:colOff>165100</xdr:colOff>
      <xdr:row>79</xdr:row>
      <xdr:rowOff>82809</xdr:rowOff>
    </xdr:to>
    <xdr:sp macro="" textlink="">
      <xdr:nvSpPr>
        <xdr:cNvPr id="428" name="楕円 427"/>
        <xdr:cNvSpPr/>
      </xdr:nvSpPr>
      <xdr:spPr>
        <a:xfrm>
          <a:off x="9588500" y="135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73936</xdr:rowOff>
    </xdr:from>
    <xdr:ext cx="469744" cy="259045"/>
    <xdr:sp macro="" textlink="">
      <xdr:nvSpPr>
        <xdr:cNvPr id="429" name="テキスト ボックス 428"/>
        <xdr:cNvSpPr txBox="1"/>
      </xdr:nvSpPr>
      <xdr:spPr>
        <a:xfrm>
          <a:off x="9404428" y="1361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16010</xdr:rowOff>
    </xdr:from>
    <xdr:to>
      <xdr:col>46</xdr:col>
      <xdr:colOff>38100</xdr:colOff>
      <xdr:row>78</xdr:row>
      <xdr:rowOff>117610</xdr:rowOff>
    </xdr:to>
    <xdr:sp macro="" textlink="">
      <xdr:nvSpPr>
        <xdr:cNvPr id="430" name="楕円 429"/>
        <xdr:cNvSpPr/>
      </xdr:nvSpPr>
      <xdr:spPr>
        <a:xfrm>
          <a:off x="8699500" y="13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134137</xdr:rowOff>
    </xdr:from>
    <xdr:ext cx="599010" cy="259045"/>
    <xdr:sp macro="" textlink="">
      <xdr:nvSpPr>
        <xdr:cNvPr id="431" name="テキスト ボックス 430"/>
        <xdr:cNvSpPr txBox="1"/>
      </xdr:nvSpPr>
      <xdr:spPr>
        <a:xfrm>
          <a:off x="8450795" y="1316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130307</xdr:rowOff>
    </xdr:from>
    <xdr:to>
      <xdr:col>41</xdr:col>
      <xdr:colOff>101600</xdr:colOff>
      <xdr:row>78</xdr:row>
      <xdr:rowOff>60457</xdr:rowOff>
    </xdr:to>
    <xdr:sp macro="" textlink="">
      <xdr:nvSpPr>
        <xdr:cNvPr id="432" name="楕円 431"/>
        <xdr:cNvSpPr/>
      </xdr:nvSpPr>
      <xdr:spPr>
        <a:xfrm>
          <a:off x="7810500" y="133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76984</xdr:rowOff>
    </xdr:from>
    <xdr:ext cx="599010" cy="259045"/>
    <xdr:sp macro="" textlink="">
      <xdr:nvSpPr>
        <xdr:cNvPr id="433" name="テキスト ボックス 432"/>
        <xdr:cNvSpPr txBox="1"/>
      </xdr:nvSpPr>
      <xdr:spPr>
        <a:xfrm>
          <a:off x="7561795" y="1310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110615</xdr:rowOff>
    </xdr:from>
    <xdr:to>
      <xdr:col>55</xdr:col>
      <xdr:colOff>0</xdr:colOff>
      <xdr:row>98</xdr:row>
      <xdr:rowOff>9581</xdr:rowOff>
    </xdr:to>
    <xdr:cxnSp macro="">
      <xdr:nvCxnSpPr>
        <xdr:cNvPr id="464" name="直線コネクタ 463"/>
        <xdr:cNvCxnSpPr/>
      </xdr:nvCxnSpPr>
      <xdr:spPr>
        <a:xfrm>
          <a:off x="9639300" y="16741265"/>
          <a:ext cx="838200" cy="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110615</xdr:rowOff>
    </xdr:from>
    <xdr:to>
      <xdr:col>50</xdr:col>
      <xdr:colOff>114300</xdr:colOff>
      <xdr:row>97</xdr:row>
      <xdr:rowOff>135686</xdr:rowOff>
    </xdr:to>
    <xdr:cxnSp macro="">
      <xdr:nvCxnSpPr>
        <xdr:cNvPr id="467" name="直線コネクタ 466"/>
        <xdr:cNvCxnSpPr/>
      </xdr:nvCxnSpPr>
      <xdr:spPr>
        <a:xfrm flipV="1">
          <a:off x="8750300" y="16741265"/>
          <a:ext cx="889000" cy="2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135686</xdr:rowOff>
    </xdr:from>
    <xdr:to>
      <xdr:col>45</xdr:col>
      <xdr:colOff>177800</xdr:colOff>
      <xdr:row>98</xdr:row>
      <xdr:rowOff>97517</xdr:rowOff>
    </xdr:to>
    <xdr:cxnSp macro="">
      <xdr:nvCxnSpPr>
        <xdr:cNvPr id="470" name="直線コネクタ 469"/>
        <xdr:cNvCxnSpPr/>
      </xdr:nvCxnSpPr>
      <xdr:spPr>
        <a:xfrm flipV="1">
          <a:off x="7861300" y="16766336"/>
          <a:ext cx="889000" cy="1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130231</xdr:rowOff>
    </xdr:from>
    <xdr:to>
      <xdr:col>55</xdr:col>
      <xdr:colOff>50800</xdr:colOff>
      <xdr:row>98</xdr:row>
      <xdr:rowOff>60381</xdr:rowOff>
    </xdr:to>
    <xdr:sp macro="" textlink="">
      <xdr:nvSpPr>
        <xdr:cNvPr id="480" name="楕円 479"/>
        <xdr:cNvSpPr/>
      </xdr:nvSpPr>
      <xdr:spPr>
        <a:xfrm>
          <a:off x="10426700" y="167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108658</xdr:rowOff>
    </xdr:from>
    <xdr:ext cx="534377" cy="259045"/>
    <xdr:sp macro="" textlink="">
      <xdr:nvSpPr>
        <xdr:cNvPr id="481" name="普通建設事業費 （ うち更新整備　）該当値テキスト"/>
        <xdr:cNvSpPr txBox="1"/>
      </xdr:nvSpPr>
      <xdr:spPr>
        <a:xfrm>
          <a:off x="10528300" y="167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59815</xdr:rowOff>
    </xdr:from>
    <xdr:to>
      <xdr:col>50</xdr:col>
      <xdr:colOff>165100</xdr:colOff>
      <xdr:row>97</xdr:row>
      <xdr:rowOff>161415</xdr:rowOff>
    </xdr:to>
    <xdr:sp macro="" textlink="">
      <xdr:nvSpPr>
        <xdr:cNvPr id="482" name="楕円 481"/>
        <xdr:cNvSpPr/>
      </xdr:nvSpPr>
      <xdr:spPr>
        <a:xfrm>
          <a:off x="9588500" y="166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6492</xdr:rowOff>
    </xdr:from>
    <xdr:ext cx="599010" cy="259045"/>
    <xdr:sp macro="" textlink="">
      <xdr:nvSpPr>
        <xdr:cNvPr id="483" name="テキスト ボックス 482"/>
        <xdr:cNvSpPr txBox="1"/>
      </xdr:nvSpPr>
      <xdr:spPr>
        <a:xfrm>
          <a:off x="9339795" y="1646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84886</xdr:rowOff>
    </xdr:from>
    <xdr:to>
      <xdr:col>46</xdr:col>
      <xdr:colOff>38100</xdr:colOff>
      <xdr:row>98</xdr:row>
      <xdr:rowOff>15036</xdr:rowOff>
    </xdr:to>
    <xdr:sp macro="" textlink="">
      <xdr:nvSpPr>
        <xdr:cNvPr id="484" name="楕円 483"/>
        <xdr:cNvSpPr/>
      </xdr:nvSpPr>
      <xdr:spPr>
        <a:xfrm>
          <a:off x="8699500" y="167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31563</xdr:rowOff>
    </xdr:from>
    <xdr:ext cx="534377" cy="259045"/>
    <xdr:sp macro="" textlink="">
      <xdr:nvSpPr>
        <xdr:cNvPr id="485" name="テキスト ボックス 484"/>
        <xdr:cNvSpPr txBox="1"/>
      </xdr:nvSpPr>
      <xdr:spPr>
        <a:xfrm>
          <a:off x="8483111" y="164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46717</xdr:rowOff>
    </xdr:from>
    <xdr:to>
      <xdr:col>41</xdr:col>
      <xdr:colOff>101600</xdr:colOff>
      <xdr:row>98</xdr:row>
      <xdr:rowOff>148317</xdr:rowOff>
    </xdr:to>
    <xdr:sp macro="" textlink="">
      <xdr:nvSpPr>
        <xdr:cNvPr id="486" name="楕円 485"/>
        <xdr:cNvSpPr/>
      </xdr:nvSpPr>
      <xdr:spPr>
        <a:xfrm>
          <a:off x="7810500" y="168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139444</xdr:rowOff>
    </xdr:from>
    <xdr:ext cx="534377" cy="259045"/>
    <xdr:sp macro="" textlink="">
      <xdr:nvSpPr>
        <xdr:cNvPr id="487" name="テキスト ボックス 486"/>
        <xdr:cNvSpPr txBox="1"/>
      </xdr:nvSpPr>
      <xdr:spPr>
        <a:xfrm>
          <a:off x="7594111" y="169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59427</xdr:rowOff>
    </xdr:from>
    <xdr:to>
      <xdr:col>85</xdr:col>
      <xdr:colOff>127000</xdr:colOff>
      <xdr:row>38</xdr:row>
      <xdr:rowOff>115809</xdr:rowOff>
    </xdr:to>
    <xdr:cxnSp macro="">
      <xdr:nvCxnSpPr>
        <xdr:cNvPr id="514" name="直線コネクタ 513"/>
        <xdr:cNvCxnSpPr/>
      </xdr:nvCxnSpPr>
      <xdr:spPr>
        <a:xfrm>
          <a:off x="15481300" y="6574527"/>
          <a:ext cx="838200" cy="5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59427</xdr:rowOff>
    </xdr:from>
    <xdr:to>
      <xdr:col>81</xdr:col>
      <xdr:colOff>50800</xdr:colOff>
      <xdr:row>38</xdr:row>
      <xdr:rowOff>104724</xdr:rowOff>
    </xdr:to>
    <xdr:cxnSp macro="">
      <xdr:nvCxnSpPr>
        <xdr:cNvPr id="517" name="直線コネクタ 516"/>
        <xdr:cNvCxnSpPr/>
      </xdr:nvCxnSpPr>
      <xdr:spPr>
        <a:xfrm flipV="1">
          <a:off x="14592300" y="6574527"/>
          <a:ext cx="889000" cy="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104724</xdr:rowOff>
    </xdr:from>
    <xdr:to>
      <xdr:col>76</xdr:col>
      <xdr:colOff>114300</xdr:colOff>
      <xdr:row>38</xdr:row>
      <xdr:rowOff>139700</xdr:rowOff>
    </xdr:to>
    <xdr:cxnSp macro="">
      <xdr:nvCxnSpPr>
        <xdr:cNvPr id="520" name="直線コネクタ 519"/>
        <xdr:cNvCxnSpPr/>
      </xdr:nvCxnSpPr>
      <xdr:spPr>
        <a:xfrm flipV="1">
          <a:off x="13703300" y="66198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132444</xdr:rowOff>
    </xdr:from>
    <xdr:to>
      <xdr:col>71</xdr:col>
      <xdr:colOff>177800</xdr:colOff>
      <xdr:row>38</xdr:row>
      <xdr:rowOff>139700</xdr:rowOff>
    </xdr:to>
    <xdr:cxnSp macro="">
      <xdr:nvCxnSpPr>
        <xdr:cNvPr id="523" name="直線コネクタ 522"/>
        <xdr:cNvCxnSpPr/>
      </xdr:nvCxnSpPr>
      <xdr:spPr>
        <a:xfrm>
          <a:off x="12814300" y="6647544"/>
          <a:ext cx="889000" cy="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65009</xdr:rowOff>
    </xdr:from>
    <xdr:to>
      <xdr:col>85</xdr:col>
      <xdr:colOff>177800</xdr:colOff>
      <xdr:row>38</xdr:row>
      <xdr:rowOff>166609</xdr:rowOff>
    </xdr:to>
    <xdr:sp macro="" textlink="">
      <xdr:nvSpPr>
        <xdr:cNvPr id="533" name="楕円 532"/>
        <xdr:cNvSpPr/>
      </xdr:nvSpPr>
      <xdr:spPr>
        <a:xfrm>
          <a:off x="16268700" y="65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534377" cy="259045"/>
    <xdr:sp macro="" textlink="">
      <xdr:nvSpPr>
        <xdr:cNvPr id="534" name="災害復旧事業費該当値テキスト"/>
        <xdr:cNvSpPr txBox="1"/>
      </xdr:nvSpPr>
      <xdr:spPr>
        <a:xfrm>
          <a:off x="16370300" y="65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8627</xdr:rowOff>
    </xdr:from>
    <xdr:to>
      <xdr:col>81</xdr:col>
      <xdr:colOff>101600</xdr:colOff>
      <xdr:row>38</xdr:row>
      <xdr:rowOff>110227</xdr:rowOff>
    </xdr:to>
    <xdr:sp macro="" textlink="">
      <xdr:nvSpPr>
        <xdr:cNvPr id="535" name="楕円 534"/>
        <xdr:cNvSpPr/>
      </xdr:nvSpPr>
      <xdr:spPr>
        <a:xfrm>
          <a:off x="15430500" y="65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126754</xdr:rowOff>
    </xdr:from>
    <xdr:ext cx="534377" cy="259045"/>
    <xdr:sp macro="" textlink="">
      <xdr:nvSpPr>
        <xdr:cNvPr id="536" name="テキスト ボックス 535"/>
        <xdr:cNvSpPr txBox="1"/>
      </xdr:nvSpPr>
      <xdr:spPr>
        <a:xfrm>
          <a:off x="15214111" y="629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53924</xdr:rowOff>
    </xdr:from>
    <xdr:to>
      <xdr:col>76</xdr:col>
      <xdr:colOff>165100</xdr:colOff>
      <xdr:row>38</xdr:row>
      <xdr:rowOff>155524</xdr:rowOff>
    </xdr:to>
    <xdr:sp macro="" textlink="">
      <xdr:nvSpPr>
        <xdr:cNvPr id="537" name="楕円 536"/>
        <xdr:cNvSpPr/>
      </xdr:nvSpPr>
      <xdr:spPr>
        <a:xfrm>
          <a:off x="14541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601</xdr:rowOff>
    </xdr:from>
    <xdr:ext cx="534377" cy="259045"/>
    <xdr:sp macro="" textlink="">
      <xdr:nvSpPr>
        <xdr:cNvPr id="538" name="テキスト ボックス 537"/>
        <xdr:cNvSpPr txBox="1"/>
      </xdr:nvSpPr>
      <xdr:spPr>
        <a:xfrm>
          <a:off x="14325111" y="6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81644</xdr:rowOff>
    </xdr:from>
    <xdr:to>
      <xdr:col>67</xdr:col>
      <xdr:colOff>101600</xdr:colOff>
      <xdr:row>39</xdr:row>
      <xdr:rowOff>11794</xdr:rowOff>
    </xdr:to>
    <xdr:sp macro="" textlink="">
      <xdr:nvSpPr>
        <xdr:cNvPr id="541" name="楕円 540"/>
        <xdr:cNvSpPr/>
      </xdr:nvSpPr>
      <xdr:spPr>
        <a:xfrm>
          <a:off x="12763500" y="65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2921</xdr:rowOff>
    </xdr:from>
    <xdr:ext cx="469744" cy="259045"/>
    <xdr:sp macro="" textlink="">
      <xdr:nvSpPr>
        <xdr:cNvPr id="542" name="テキスト ボックス 541"/>
        <xdr:cNvSpPr txBox="1"/>
      </xdr:nvSpPr>
      <xdr:spPr>
        <a:xfrm>
          <a:off x="12579428" y="668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124365</xdr:rowOff>
    </xdr:from>
    <xdr:to>
      <xdr:col>85</xdr:col>
      <xdr:colOff>127000</xdr:colOff>
      <xdr:row>75</xdr:row>
      <xdr:rowOff>134753</xdr:rowOff>
    </xdr:to>
    <xdr:cxnSp macro="">
      <xdr:nvCxnSpPr>
        <xdr:cNvPr id="622" name="直線コネクタ 621"/>
        <xdr:cNvCxnSpPr/>
      </xdr:nvCxnSpPr>
      <xdr:spPr>
        <a:xfrm>
          <a:off x="15481300" y="12983115"/>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124365</xdr:rowOff>
    </xdr:from>
    <xdr:to>
      <xdr:col>81</xdr:col>
      <xdr:colOff>50800</xdr:colOff>
      <xdr:row>75</xdr:row>
      <xdr:rowOff>148524</xdr:rowOff>
    </xdr:to>
    <xdr:cxnSp macro="">
      <xdr:nvCxnSpPr>
        <xdr:cNvPr id="625" name="直線コネクタ 624"/>
        <xdr:cNvCxnSpPr/>
      </xdr:nvCxnSpPr>
      <xdr:spPr>
        <a:xfrm flipV="1">
          <a:off x="14592300" y="12983115"/>
          <a:ext cx="889000" cy="2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148524</xdr:rowOff>
    </xdr:from>
    <xdr:to>
      <xdr:col>76</xdr:col>
      <xdr:colOff>114300</xdr:colOff>
      <xdr:row>75</xdr:row>
      <xdr:rowOff>154299</xdr:rowOff>
    </xdr:to>
    <xdr:cxnSp macro="">
      <xdr:nvCxnSpPr>
        <xdr:cNvPr id="628" name="直線コネクタ 627"/>
        <xdr:cNvCxnSpPr/>
      </xdr:nvCxnSpPr>
      <xdr:spPr>
        <a:xfrm flipV="1">
          <a:off x="13703300" y="1300727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127291</xdr:rowOff>
    </xdr:from>
    <xdr:to>
      <xdr:col>71</xdr:col>
      <xdr:colOff>177800</xdr:colOff>
      <xdr:row>75</xdr:row>
      <xdr:rowOff>154299</xdr:rowOff>
    </xdr:to>
    <xdr:cxnSp macro="">
      <xdr:nvCxnSpPr>
        <xdr:cNvPr id="631" name="直線コネクタ 630"/>
        <xdr:cNvCxnSpPr/>
      </xdr:nvCxnSpPr>
      <xdr:spPr>
        <a:xfrm>
          <a:off x="12814300" y="12986041"/>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83953</xdr:rowOff>
    </xdr:from>
    <xdr:to>
      <xdr:col>85</xdr:col>
      <xdr:colOff>177800</xdr:colOff>
      <xdr:row>76</xdr:row>
      <xdr:rowOff>14103</xdr:rowOff>
    </xdr:to>
    <xdr:sp macro="" textlink="">
      <xdr:nvSpPr>
        <xdr:cNvPr id="641" name="楕円 640"/>
        <xdr:cNvSpPr/>
      </xdr:nvSpPr>
      <xdr:spPr>
        <a:xfrm>
          <a:off x="16268700" y="12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106830</xdr:rowOff>
    </xdr:from>
    <xdr:ext cx="599010" cy="259045"/>
    <xdr:sp macro="" textlink="">
      <xdr:nvSpPr>
        <xdr:cNvPr id="642" name="公債費該当値テキスト"/>
        <xdr:cNvSpPr txBox="1"/>
      </xdr:nvSpPr>
      <xdr:spPr>
        <a:xfrm>
          <a:off x="16370300" y="1279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73565</xdr:rowOff>
    </xdr:from>
    <xdr:to>
      <xdr:col>81</xdr:col>
      <xdr:colOff>101600</xdr:colOff>
      <xdr:row>76</xdr:row>
      <xdr:rowOff>3715</xdr:rowOff>
    </xdr:to>
    <xdr:sp macro="" textlink="">
      <xdr:nvSpPr>
        <xdr:cNvPr id="643" name="楕円 642"/>
        <xdr:cNvSpPr/>
      </xdr:nvSpPr>
      <xdr:spPr>
        <a:xfrm>
          <a:off x="15430500" y="129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20242</xdr:rowOff>
    </xdr:from>
    <xdr:ext cx="599010" cy="259045"/>
    <xdr:sp macro="" textlink="">
      <xdr:nvSpPr>
        <xdr:cNvPr id="644" name="テキスト ボックス 643"/>
        <xdr:cNvSpPr txBox="1"/>
      </xdr:nvSpPr>
      <xdr:spPr>
        <a:xfrm>
          <a:off x="15181795" y="1270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97724</xdr:rowOff>
    </xdr:from>
    <xdr:to>
      <xdr:col>76</xdr:col>
      <xdr:colOff>165100</xdr:colOff>
      <xdr:row>76</xdr:row>
      <xdr:rowOff>27874</xdr:rowOff>
    </xdr:to>
    <xdr:sp macro="" textlink="">
      <xdr:nvSpPr>
        <xdr:cNvPr id="645" name="楕円 644"/>
        <xdr:cNvSpPr/>
      </xdr:nvSpPr>
      <xdr:spPr>
        <a:xfrm>
          <a:off x="14541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44401</xdr:rowOff>
    </xdr:from>
    <xdr:ext cx="599010" cy="259045"/>
    <xdr:sp macro="" textlink="">
      <xdr:nvSpPr>
        <xdr:cNvPr id="646" name="テキスト ボックス 645"/>
        <xdr:cNvSpPr txBox="1"/>
      </xdr:nvSpPr>
      <xdr:spPr>
        <a:xfrm>
          <a:off x="14292795" y="127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103498</xdr:rowOff>
    </xdr:from>
    <xdr:to>
      <xdr:col>72</xdr:col>
      <xdr:colOff>38100</xdr:colOff>
      <xdr:row>76</xdr:row>
      <xdr:rowOff>33648</xdr:rowOff>
    </xdr:to>
    <xdr:sp macro="" textlink="">
      <xdr:nvSpPr>
        <xdr:cNvPr id="647" name="楕円 646"/>
        <xdr:cNvSpPr/>
      </xdr:nvSpPr>
      <xdr:spPr>
        <a:xfrm>
          <a:off x="13652500" y="129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24776</xdr:rowOff>
    </xdr:from>
    <xdr:ext cx="599010" cy="259045"/>
    <xdr:sp macro="" textlink="">
      <xdr:nvSpPr>
        <xdr:cNvPr id="648" name="テキスト ボックス 647"/>
        <xdr:cNvSpPr txBox="1"/>
      </xdr:nvSpPr>
      <xdr:spPr>
        <a:xfrm>
          <a:off x="13403795" y="1305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76491</xdr:rowOff>
    </xdr:from>
    <xdr:to>
      <xdr:col>67</xdr:col>
      <xdr:colOff>101600</xdr:colOff>
      <xdr:row>76</xdr:row>
      <xdr:rowOff>6641</xdr:rowOff>
    </xdr:to>
    <xdr:sp macro="" textlink="">
      <xdr:nvSpPr>
        <xdr:cNvPr id="649" name="楕円 648"/>
        <xdr:cNvSpPr/>
      </xdr:nvSpPr>
      <xdr:spPr>
        <a:xfrm>
          <a:off x="12763500" y="129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23168</xdr:rowOff>
    </xdr:from>
    <xdr:ext cx="599010" cy="259045"/>
    <xdr:sp macro="" textlink="">
      <xdr:nvSpPr>
        <xdr:cNvPr id="650" name="テキスト ボックス 649"/>
        <xdr:cNvSpPr txBox="1"/>
      </xdr:nvSpPr>
      <xdr:spPr>
        <a:xfrm>
          <a:off x="12514795" y="1271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74361</xdr:rowOff>
    </xdr:from>
    <xdr:to>
      <xdr:col>85</xdr:col>
      <xdr:colOff>127000</xdr:colOff>
      <xdr:row>98</xdr:row>
      <xdr:rowOff>127333</xdr:rowOff>
    </xdr:to>
    <xdr:cxnSp macro="">
      <xdr:nvCxnSpPr>
        <xdr:cNvPr id="677" name="直線コネクタ 676"/>
        <xdr:cNvCxnSpPr/>
      </xdr:nvCxnSpPr>
      <xdr:spPr>
        <a:xfrm>
          <a:off x="15481300" y="16705011"/>
          <a:ext cx="838200" cy="2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13796</xdr:rowOff>
    </xdr:from>
    <xdr:to>
      <xdr:col>81</xdr:col>
      <xdr:colOff>50800</xdr:colOff>
      <xdr:row>97</xdr:row>
      <xdr:rowOff>74361</xdr:rowOff>
    </xdr:to>
    <xdr:cxnSp macro="">
      <xdr:nvCxnSpPr>
        <xdr:cNvPr id="680" name="直線コネクタ 679"/>
        <xdr:cNvCxnSpPr/>
      </xdr:nvCxnSpPr>
      <xdr:spPr>
        <a:xfrm>
          <a:off x="14592300" y="16644446"/>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13796</xdr:rowOff>
    </xdr:from>
    <xdr:to>
      <xdr:col>76</xdr:col>
      <xdr:colOff>114300</xdr:colOff>
      <xdr:row>98</xdr:row>
      <xdr:rowOff>76076</xdr:rowOff>
    </xdr:to>
    <xdr:cxnSp macro="">
      <xdr:nvCxnSpPr>
        <xdr:cNvPr id="683" name="直線コネクタ 682"/>
        <xdr:cNvCxnSpPr/>
      </xdr:nvCxnSpPr>
      <xdr:spPr>
        <a:xfrm flipV="1">
          <a:off x="13703300" y="16644446"/>
          <a:ext cx="889000" cy="2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76076</xdr:rowOff>
    </xdr:from>
    <xdr:to>
      <xdr:col>71</xdr:col>
      <xdr:colOff>177800</xdr:colOff>
      <xdr:row>98</xdr:row>
      <xdr:rowOff>113590</xdr:rowOff>
    </xdr:to>
    <xdr:cxnSp macro="">
      <xdr:nvCxnSpPr>
        <xdr:cNvPr id="686" name="直線コネクタ 685"/>
        <xdr:cNvCxnSpPr/>
      </xdr:nvCxnSpPr>
      <xdr:spPr>
        <a:xfrm flipV="1">
          <a:off x="12814300" y="16878176"/>
          <a:ext cx="889000" cy="3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76533</xdr:rowOff>
    </xdr:from>
    <xdr:to>
      <xdr:col>85</xdr:col>
      <xdr:colOff>177800</xdr:colOff>
      <xdr:row>99</xdr:row>
      <xdr:rowOff>6683</xdr:rowOff>
    </xdr:to>
    <xdr:sp macro="" textlink="">
      <xdr:nvSpPr>
        <xdr:cNvPr id="696" name="楕円 695"/>
        <xdr:cNvSpPr/>
      </xdr:nvSpPr>
      <xdr:spPr>
        <a:xfrm>
          <a:off x="16268700" y="168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162910</xdr:rowOff>
    </xdr:from>
    <xdr:ext cx="469744" cy="259045"/>
    <xdr:sp macro="" textlink="">
      <xdr:nvSpPr>
        <xdr:cNvPr id="697" name="積立金該当値テキスト"/>
        <xdr:cNvSpPr txBox="1"/>
      </xdr:nvSpPr>
      <xdr:spPr>
        <a:xfrm>
          <a:off x="16370300" y="1679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23561</xdr:rowOff>
    </xdr:from>
    <xdr:to>
      <xdr:col>81</xdr:col>
      <xdr:colOff>101600</xdr:colOff>
      <xdr:row>97</xdr:row>
      <xdr:rowOff>125161</xdr:rowOff>
    </xdr:to>
    <xdr:sp macro="" textlink="">
      <xdr:nvSpPr>
        <xdr:cNvPr id="698" name="楕円 697"/>
        <xdr:cNvSpPr/>
      </xdr:nvSpPr>
      <xdr:spPr>
        <a:xfrm>
          <a:off x="15430500" y="166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141688</xdr:rowOff>
    </xdr:from>
    <xdr:ext cx="534377" cy="259045"/>
    <xdr:sp macro="" textlink="">
      <xdr:nvSpPr>
        <xdr:cNvPr id="699" name="テキスト ボックス 698"/>
        <xdr:cNvSpPr txBox="1"/>
      </xdr:nvSpPr>
      <xdr:spPr>
        <a:xfrm>
          <a:off x="15214111" y="164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134446</xdr:rowOff>
    </xdr:from>
    <xdr:to>
      <xdr:col>76</xdr:col>
      <xdr:colOff>165100</xdr:colOff>
      <xdr:row>97</xdr:row>
      <xdr:rowOff>64596</xdr:rowOff>
    </xdr:to>
    <xdr:sp macro="" textlink="">
      <xdr:nvSpPr>
        <xdr:cNvPr id="700" name="楕円 699"/>
        <xdr:cNvSpPr/>
      </xdr:nvSpPr>
      <xdr:spPr>
        <a:xfrm>
          <a:off x="14541500" y="165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81123</xdr:rowOff>
    </xdr:from>
    <xdr:ext cx="534377" cy="259045"/>
    <xdr:sp macro="" textlink="">
      <xdr:nvSpPr>
        <xdr:cNvPr id="701" name="テキスト ボックス 700"/>
        <xdr:cNvSpPr txBox="1"/>
      </xdr:nvSpPr>
      <xdr:spPr>
        <a:xfrm>
          <a:off x="14325111" y="1636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25276</xdr:rowOff>
    </xdr:from>
    <xdr:to>
      <xdr:col>72</xdr:col>
      <xdr:colOff>38100</xdr:colOff>
      <xdr:row>98</xdr:row>
      <xdr:rowOff>126876</xdr:rowOff>
    </xdr:to>
    <xdr:sp macro="" textlink="">
      <xdr:nvSpPr>
        <xdr:cNvPr id="702" name="楕円 701"/>
        <xdr:cNvSpPr/>
      </xdr:nvSpPr>
      <xdr:spPr>
        <a:xfrm>
          <a:off x="13652500" y="168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118003</xdr:rowOff>
    </xdr:from>
    <xdr:ext cx="534377" cy="259045"/>
    <xdr:sp macro="" textlink="">
      <xdr:nvSpPr>
        <xdr:cNvPr id="703" name="テキスト ボックス 702"/>
        <xdr:cNvSpPr txBox="1"/>
      </xdr:nvSpPr>
      <xdr:spPr>
        <a:xfrm>
          <a:off x="13436111" y="1692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62790</xdr:rowOff>
    </xdr:from>
    <xdr:to>
      <xdr:col>67</xdr:col>
      <xdr:colOff>101600</xdr:colOff>
      <xdr:row>98</xdr:row>
      <xdr:rowOff>164390</xdr:rowOff>
    </xdr:to>
    <xdr:sp macro="" textlink="">
      <xdr:nvSpPr>
        <xdr:cNvPr id="704" name="楕円 703"/>
        <xdr:cNvSpPr/>
      </xdr:nvSpPr>
      <xdr:spPr>
        <a:xfrm>
          <a:off x="127635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155517</xdr:rowOff>
    </xdr:from>
    <xdr:ext cx="469744" cy="259045"/>
    <xdr:sp macro="" textlink="">
      <xdr:nvSpPr>
        <xdr:cNvPr id="705" name="テキスト ボックス 704"/>
        <xdr:cNvSpPr txBox="1"/>
      </xdr:nvSpPr>
      <xdr:spPr>
        <a:xfrm>
          <a:off x="12579428" y="1695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139288</xdr:rowOff>
    </xdr:from>
    <xdr:to>
      <xdr:col>116</xdr:col>
      <xdr:colOff>63500</xdr:colOff>
      <xdr:row>38</xdr:row>
      <xdr:rowOff>139700</xdr:rowOff>
    </xdr:to>
    <xdr:cxnSp macro="">
      <xdr:nvCxnSpPr>
        <xdr:cNvPr id="732" name="直線コネクタ 731"/>
        <xdr:cNvCxnSpPr/>
      </xdr:nvCxnSpPr>
      <xdr:spPr>
        <a:xfrm flipV="1">
          <a:off x="21323300" y="665438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117709</xdr:rowOff>
    </xdr:from>
    <xdr:to>
      <xdr:col>102</xdr:col>
      <xdr:colOff>114300</xdr:colOff>
      <xdr:row>38</xdr:row>
      <xdr:rowOff>139700</xdr:rowOff>
    </xdr:to>
    <xdr:cxnSp macro="">
      <xdr:nvCxnSpPr>
        <xdr:cNvPr id="741" name="直線コネクタ 740"/>
        <xdr:cNvCxnSpPr/>
      </xdr:nvCxnSpPr>
      <xdr:spPr>
        <a:xfrm>
          <a:off x="18656300" y="5604109"/>
          <a:ext cx="889000" cy="10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88488</xdr:rowOff>
    </xdr:from>
    <xdr:to>
      <xdr:col>116</xdr:col>
      <xdr:colOff>114300</xdr:colOff>
      <xdr:row>39</xdr:row>
      <xdr:rowOff>18638</xdr:rowOff>
    </xdr:to>
    <xdr:sp macro="" textlink="">
      <xdr:nvSpPr>
        <xdr:cNvPr id="751" name="楕円 750"/>
        <xdr:cNvSpPr/>
      </xdr:nvSpPr>
      <xdr:spPr>
        <a:xfrm>
          <a:off x="221107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3415</xdr:rowOff>
    </xdr:from>
    <xdr:ext cx="249299" cy="259045"/>
    <xdr:sp macro="" textlink="">
      <xdr:nvSpPr>
        <xdr:cNvPr id="752" name="投資及び出資金該当値テキスト"/>
        <xdr:cNvSpPr txBox="1"/>
      </xdr:nvSpPr>
      <xdr:spPr>
        <a:xfrm>
          <a:off x="22212300" y="6518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66909</xdr:rowOff>
    </xdr:from>
    <xdr:to>
      <xdr:col>98</xdr:col>
      <xdr:colOff>38100</xdr:colOff>
      <xdr:row>32</xdr:row>
      <xdr:rowOff>168509</xdr:rowOff>
    </xdr:to>
    <xdr:sp macro="" textlink="">
      <xdr:nvSpPr>
        <xdr:cNvPr id="759" name="楕円 758"/>
        <xdr:cNvSpPr/>
      </xdr:nvSpPr>
      <xdr:spPr>
        <a:xfrm>
          <a:off x="18605500" y="55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13586</xdr:rowOff>
    </xdr:from>
    <xdr:ext cx="534377" cy="259045"/>
    <xdr:sp macro="" textlink="">
      <xdr:nvSpPr>
        <xdr:cNvPr id="760" name="テキスト ボックス 759"/>
        <xdr:cNvSpPr txBox="1"/>
      </xdr:nvSpPr>
      <xdr:spPr>
        <a:xfrm>
          <a:off x="18389111" y="53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42316</xdr:rowOff>
    </xdr:from>
    <xdr:to>
      <xdr:col>116</xdr:col>
      <xdr:colOff>63500</xdr:colOff>
      <xdr:row>59</xdr:row>
      <xdr:rowOff>44450</xdr:rowOff>
    </xdr:to>
    <xdr:cxnSp macro="">
      <xdr:nvCxnSpPr>
        <xdr:cNvPr id="789" name="直線コネクタ 788"/>
        <xdr:cNvCxnSpPr/>
      </xdr:nvCxnSpPr>
      <xdr:spPr>
        <a:xfrm>
          <a:off x="21323300" y="10157866"/>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42316</xdr:rowOff>
    </xdr:from>
    <xdr:to>
      <xdr:col>111</xdr:col>
      <xdr:colOff>177800</xdr:colOff>
      <xdr:row>59</xdr:row>
      <xdr:rowOff>44450</xdr:rowOff>
    </xdr:to>
    <xdr:cxnSp macro="">
      <xdr:nvCxnSpPr>
        <xdr:cNvPr id="792" name="直線コネクタ 791"/>
        <xdr:cNvCxnSpPr/>
      </xdr:nvCxnSpPr>
      <xdr:spPr>
        <a:xfrm flipV="1">
          <a:off x="20434300" y="1015786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59271</xdr:rowOff>
    </xdr:from>
    <xdr:to>
      <xdr:col>107</xdr:col>
      <xdr:colOff>50800</xdr:colOff>
      <xdr:row>59</xdr:row>
      <xdr:rowOff>44450</xdr:rowOff>
    </xdr:to>
    <xdr:cxnSp macro="">
      <xdr:nvCxnSpPr>
        <xdr:cNvPr id="795" name="直線コネクタ 794"/>
        <xdr:cNvCxnSpPr/>
      </xdr:nvCxnSpPr>
      <xdr:spPr>
        <a:xfrm>
          <a:off x="19545300" y="9660471"/>
          <a:ext cx="889000" cy="49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59271</xdr:rowOff>
    </xdr:from>
    <xdr:to>
      <xdr:col>102</xdr:col>
      <xdr:colOff>114300</xdr:colOff>
      <xdr:row>59</xdr:row>
      <xdr:rowOff>44450</xdr:rowOff>
    </xdr:to>
    <xdr:cxnSp macro="">
      <xdr:nvCxnSpPr>
        <xdr:cNvPr id="798" name="直線コネクタ 797"/>
        <xdr:cNvCxnSpPr/>
      </xdr:nvCxnSpPr>
      <xdr:spPr>
        <a:xfrm flipV="1">
          <a:off x="18656300" y="9660471"/>
          <a:ext cx="889000" cy="49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162966</xdr:rowOff>
    </xdr:from>
    <xdr:to>
      <xdr:col>112</xdr:col>
      <xdr:colOff>38100</xdr:colOff>
      <xdr:row>59</xdr:row>
      <xdr:rowOff>93116</xdr:rowOff>
    </xdr:to>
    <xdr:sp macro="" textlink="">
      <xdr:nvSpPr>
        <xdr:cNvPr id="810" name="楕円 809"/>
        <xdr:cNvSpPr/>
      </xdr:nvSpPr>
      <xdr:spPr>
        <a:xfrm>
          <a:off x="21272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84243</xdr:rowOff>
    </xdr:from>
    <xdr:ext cx="313932" cy="259045"/>
    <xdr:sp macro="" textlink="">
      <xdr:nvSpPr>
        <xdr:cNvPr id="811" name="テキスト ボックス 810"/>
        <xdr:cNvSpPr txBox="1"/>
      </xdr:nvSpPr>
      <xdr:spPr>
        <a:xfrm>
          <a:off x="21166333" y="1019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8471</xdr:rowOff>
    </xdr:from>
    <xdr:to>
      <xdr:col>102</xdr:col>
      <xdr:colOff>165100</xdr:colOff>
      <xdr:row>56</xdr:row>
      <xdr:rowOff>110071</xdr:rowOff>
    </xdr:to>
    <xdr:sp macro="" textlink="">
      <xdr:nvSpPr>
        <xdr:cNvPr id="814" name="楕円 813"/>
        <xdr:cNvSpPr/>
      </xdr:nvSpPr>
      <xdr:spPr>
        <a:xfrm>
          <a:off x="19494500" y="96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126598</xdr:rowOff>
    </xdr:from>
    <xdr:ext cx="534377" cy="259045"/>
    <xdr:sp macro="" textlink="">
      <xdr:nvSpPr>
        <xdr:cNvPr id="815" name="テキスト ボックス 814"/>
        <xdr:cNvSpPr txBox="1"/>
      </xdr:nvSpPr>
      <xdr:spPr>
        <a:xfrm>
          <a:off x="19278111" y="93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106379</xdr:rowOff>
    </xdr:from>
    <xdr:to>
      <xdr:col>116</xdr:col>
      <xdr:colOff>63500</xdr:colOff>
      <xdr:row>74</xdr:row>
      <xdr:rowOff>87154</xdr:rowOff>
    </xdr:to>
    <xdr:cxnSp macro="">
      <xdr:nvCxnSpPr>
        <xdr:cNvPr id="848" name="直線コネクタ 847"/>
        <xdr:cNvCxnSpPr/>
      </xdr:nvCxnSpPr>
      <xdr:spPr>
        <a:xfrm flipV="1">
          <a:off x="21323300" y="12622229"/>
          <a:ext cx="838200" cy="1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68290</xdr:rowOff>
    </xdr:from>
    <xdr:to>
      <xdr:col>111</xdr:col>
      <xdr:colOff>177800</xdr:colOff>
      <xdr:row>74</xdr:row>
      <xdr:rowOff>87154</xdr:rowOff>
    </xdr:to>
    <xdr:cxnSp macro="">
      <xdr:nvCxnSpPr>
        <xdr:cNvPr id="851" name="直線コネクタ 850"/>
        <xdr:cNvCxnSpPr/>
      </xdr:nvCxnSpPr>
      <xdr:spPr>
        <a:xfrm>
          <a:off x="20434300" y="12755590"/>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74190</xdr:rowOff>
    </xdr:from>
    <xdr:to>
      <xdr:col>107</xdr:col>
      <xdr:colOff>50800</xdr:colOff>
      <xdr:row>74</xdr:row>
      <xdr:rowOff>68290</xdr:rowOff>
    </xdr:to>
    <xdr:cxnSp macro="">
      <xdr:nvCxnSpPr>
        <xdr:cNvPr id="854" name="直線コネクタ 853"/>
        <xdr:cNvCxnSpPr/>
      </xdr:nvCxnSpPr>
      <xdr:spPr>
        <a:xfrm>
          <a:off x="19545300" y="12590040"/>
          <a:ext cx="889000" cy="16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74190</xdr:rowOff>
    </xdr:from>
    <xdr:to>
      <xdr:col>102</xdr:col>
      <xdr:colOff>114300</xdr:colOff>
      <xdr:row>73</xdr:row>
      <xdr:rowOff>119529</xdr:rowOff>
    </xdr:to>
    <xdr:cxnSp macro="">
      <xdr:nvCxnSpPr>
        <xdr:cNvPr id="857" name="直線コネクタ 856"/>
        <xdr:cNvCxnSpPr/>
      </xdr:nvCxnSpPr>
      <xdr:spPr>
        <a:xfrm flipV="1">
          <a:off x="18656300" y="12590040"/>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55579</xdr:rowOff>
    </xdr:from>
    <xdr:to>
      <xdr:col>116</xdr:col>
      <xdr:colOff>114300</xdr:colOff>
      <xdr:row>73</xdr:row>
      <xdr:rowOff>157179</xdr:rowOff>
    </xdr:to>
    <xdr:sp macro="" textlink="">
      <xdr:nvSpPr>
        <xdr:cNvPr id="867" name="楕円 866"/>
        <xdr:cNvSpPr/>
      </xdr:nvSpPr>
      <xdr:spPr>
        <a:xfrm>
          <a:off x="22110700" y="12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78456</xdr:rowOff>
    </xdr:from>
    <xdr:ext cx="534377" cy="259045"/>
    <xdr:sp macro="" textlink="">
      <xdr:nvSpPr>
        <xdr:cNvPr id="868" name="繰出金該当値テキスト"/>
        <xdr:cNvSpPr txBox="1"/>
      </xdr:nvSpPr>
      <xdr:spPr>
        <a:xfrm>
          <a:off x="22212300" y="124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36354</xdr:rowOff>
    </xdr:from>
    <xdr:to>
      <xdr:col>112</xdr:col>
      <xdr:colOff>38100</xdr:colOff>
      <xdr:row>74</xdr:row>
      <xdr:rowOff>137954</xdr:rowOff>
    </xdr:to>
    <xdr:sp macro="" textlink="">
      <xdr:nvSpPr>
        <xdr:cNvPr id="869" name="楕円 868"/>
        <xdr:cNvSpPr/>
      </xdr:nvSpPr>
      <xdr:spPr>
        <a:xfrm>
          <a:off x="21272500" y="127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154481</xdr:rowOff>
    </xdr:from>
    <xdr:ext cx="534377" cy="259045"/>
    <xdr:sp macro="" textlink="">
      <xdr:nvSpPr>
        <xdr:cNvPr id="870" name="テキスト ボックス 869"/>
        <xdr:cNvSpPr txBox="1"/>
      </xdr:nvSpPr>
      <xdr:spPr>
        <a:xfrm>
          <a:off x="21056111" y="124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17490</xdr:rowOff>
    </xdr:from>
    <xdr:to>
      <xdr:col>107</xdr:col>
      <xdr:colOff>101600</xdr:colOff>
      <xdr:row>74</xdr:row>
      <xdr:rowOff>119090</xdr:rowOff>
    </xdr:to>
    <xdr:sp macro="" textlink="">
      <xdr:nvSpPr>
        <xdr:cNvPr id="871" name="楕円 870"/>
        <xdr:cNvSpPr/>
      </xdr:nvSpPr>
      <xdr:spPr>
        <a:xfrm>
          <a:off x="20383500" y="127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135617</xdr:rowOff>
    </xdr:from>
    <xdr:ext cx="534377" cy="259045"/>
    <xdr:sp macro="" textlink="">
      <xdr:nvSpPr>
        <xdr:cNvPr id="872" name="テキスト ボックス 871"/>
        <xdr:cNvSpPr txBox="1"/>
      </xdr:nvSpPr>
      <xdr:spPr>
        <a:xfrm>
          <a:off x="20167111" y="1248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23390</xdr:rowOff>
    </xdr:from>
    <xdr:to>
      <xdr:col>102</xdr:col>
      <xdr:colOff>165100</xdr:colOff>
      <xdr:row>73</xdr:row>
      <xdr:rowOff>124990</xdr:rowOff>
    </xdr:to>
    <xdr:sp macro="" textlink="">
      <xdr:nvSpPr>
        <xdr:cNvPr id="873" name="楕円 872"/>
        <xdr:cNvSpPr/>
      </xdr:nvSpPr>
      <xdr:spPr>
        <a:xfrm>
          <a:off x="19494500" y="125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141517</xdr:rowOff>
    </xdr:from>
    <xdr:ext cx="534377" cy="259045"/>
    <xdr:sp macro="" textlink="">
      <xdr:nvSpPr>
        <xdr:cNvPr id="874" name="テキスト ボックス 873"/>
        <xdr:cNvSpPr txBox="1"/>
      </xdr:nvSpPr>
      <xdr:spPr>
        <a:xfrm>
          <a:off x="19278111" y="1231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68729</xdr:rowOff>
    </xdr:from>
    <xdr:to>
      <xdr:col>98</xdr:col>
      <xdr:colOff>38100</xdr:colOff>
      <xdr:row>73</xdr:row>
      <xdr:rowOff>170329</xdr:rowOff>
    </xdr:to>
    <xdr:sp macro="" textlink="">
      <xdr:nvSpPr>
        <xdr:cNvPr id="875" name="楕円 874"/>
        <xdr:cNvSpPr/>
      </xdr:nvSpPr>
      <xdr:spPr>
        <a:xfrm>
          <a:off x="18605500" y="125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15406</xdr:rowOff>
    </xdr:from>
    <xdr:ext cx="534377" cy="259045"/>
    <xdr:sp macro="" textlink="">
      <xdr:nvSpPr>
        <xdr:cNvPr id="876" name="テキスト ボックス 875"/>
        <xdr:cNvSpPr txBox="1"/>
      </xdr:nvSpPr>
      <xdr:spPr>
        <a:xfrm>
          <a:off x="18389111" y="123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類似団体と比較し、義務的経費に該当する人件費、公債費については平均並み、扶助費については下回っている。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補助費等については、１人当たり</a:t>
          </a:r>
          <a:r>
            <a:rPr kumimoji="1" lang="en-US" altLang="ja-JP" sz="1300">
              <a:latin typeface="ＭＳ Ｐゴシック" panose="020B0600070205080204" pitchFamily="50" charset="-128"/>
              <a:ea typeface="ＭＳ Ｐゴシック" panose="020B0600070205080204" pitchFamily="50" charset="-128"/>
            </a:rPr>
            <a:t>222,870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円となっており、類似団体と比較して１人当たりコストが高い状況となっている。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これは、ごみ焼却施設建設にかかる遠軽地区広域組合負担金の増が要因となっている。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また維持補修費については、町道等除雪業務委託料及び橋梁点検委託料の占める割合が大きく、類似団体と比較すると上回る傾向にある。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
5,101
404.94
5,354,114
5,176,620
177,494
3,313,182
7,245,908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34163</xdr:rowOff>
    </xdr:from>
    <xdr:to>
      <xdr:col>24</xdr:col>
      <xdr:colOff>63500</xdr:colOff>
      <xdr:row>34</xdr:row>
      <xdr:rowOff>153416</xdr:rowOff>
    </xdr:to>
    <xdr:cxnSp macro="">
      <xdr:nvCxnSpPr>
        <xdr:cNvPr id="61" name="直線コネクタ 60"/>
        <xdr:cNvCxnSpPr/>
      </xdr:nvCxnSpPr>
      <xdr:spPr>
        <a:xfrm flipV="1">
          <a:off x="3797300" y="5692013"/>
          <a:ext cx="838200" cy="2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109474</xdr:rowOff>
    </xdr:from>
    <xdr:to>
      <xdr:col>19</xdr:col>
      <xdr:colOff>177800</xdr:colOff>
      <xdr:row>34</xdr:row>
      <xdr:rowOff>153416</xdr:rowOff>
    </xdr:to>
    <xdr:cxnSp macro="">
      <xdr:nvCxnSpPr>
        <xdr:cNvPr id="64" name="直線コネクタ 63"/>
        <xdr:cNvCxnSpPr/>
      </xdr:nvCxnSpPr>
      <xdr:spPr>
        <a:xfrm>
          <a:off x="2908300" y="5938774"/>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109474</xdr:rowOff>
    </xdr:from>
    <xdr:to>
      <xdr:col>15</xdr:col>
      <xdr:colOff>50800</xdr:colOff>
      <xdr:row>34</xdr:row>
      <xdr:rowOff>112395</xdr:rowOff>
    </xdr:to>
    <xdr:cxnSp macro="">
      <xdr:nvCxnSpPr>
        <xdr:cNvPr id="67" name="直線コネクタ 66"/>
        <xdr:cNvCxnSpPr/>
      </xdr:nvCxnSpPr>
      <xdr:spPr>
        <a:xfrm flipV="1">
          <a:off x="2019300" y="593877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112395</xdr:rowOff>
    </xdr:from>
    <xdr:to>
      <xdr:col>10</xdr:col>
      <xdr:colOff>114300</xdr:colOff>
      <xdr:row>35</xdr:row>
      <xdr:rowOff>28067</xdr:rowOff>
    </xdr:to>
    <xdr:cxnSp macro="">
      <xdr:nvCxnSpPr>
        <xdr:cNvPr id="70" name="直線コネクタ 69"/>
        <xdr:cNvCxnSpPr/>
      </xdr:nvCxnSpPr>
      <xdr:spPr>
        <a:xfrm flipV="1">
          <a:off x="1130300" y="5941695"/>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154813</xdr:rowOff>
    </xdr:from>
    <xdr:to>
      <xdr:col>24</xdr:col>
      <xdr:colOff>114300</xdr:colOff>
      <xdr:row>33</xdr:row>
      <xdr:rowOff>84963</xdr:rowOff>
    </xdr:to>
    <xdr:sp macro="" textlink="">
      <xdr:nvSpPr>
        <xdr:cNvPr id="80" name="楕円 79"/>
        <xdr:cNvSpPr/>
      </xdr:nvSpPr>
      <xdr:spPr>
        <a:xfrm>
          <a:off x="4584700" y="56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6240</xdr:rowOff>
    </xdr:from>
    <xdr:ext cx="534377" cy="259045"/>
    <xdr:sp macro="" textlink="">
      <xdr:nvSpPr>
        <xdr:cNvPr id="81" name="議会費該当値テキスト"/>
        <xdr:cNvSpPr txBox="1"/>
      </xdr:nvSpPr>
      <xdr:spPr>
        <a:xfrm>
          <a:off x="4686300" y="549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102616</xdr:rowOff>
    </xdr:from>
    <xdr:to>
      <xdr:col>20</xdr:col>
      <xdr:colOff>38100</xdr:colOff>
      <xdr:row>35</xdr:row>
      <xdr:rowOff>32766</xdr:rowOff>
    </xdr:to>
    <xdr:sp macro="" textlink="">
      <xdr:nvSpPr>
        <xdr:cNvPr id="82" name="楕円 81"/>
        <xdr:cNvSpPr/>
      </xdr:nvSpPr>
      <xdr:spPr>
        <a:xfrm>
          <a:off x="3746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49293</xdr:rowOff>
    </xdr:from>
    <xdr:ext cx="534377" cy="259045"/>
    <xdr:sp macro="" textlink="">
      <xdr:nvSpPr>
        <xdr:cNvPr id="83" name="テキスト ボックス 82"/>
        <xdr:cNvSpPr txBox="1"/>
      </xdr:nvSpPr>
      <xdr:spPr>
        <a:xfrm>
          <a:off x="3530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58674</xdr:rowOff>
    </xdr:from>
    <xdr:to>
      <xdr:col>15</xdr:col>
      <xdr:colOff>101600</xdr:colOff>
      <xdr:row>34</xdr:row>
      <xdr:rowOff>160274</xdr:rowOff>
    </xdr:to>
    <xdr:sp macro="" textlink="">
      <xdr:nvSpPr>
        <xdr:cNvPr id="84" name="楕円 83"/>
        <xdr:cNvSpPr/>
      </xdr:nvSpPr>
      <xdr:spPr>
        <a:xfrm>
          <a:off x="2857500" y="58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5351</xdr:rowOff>
    </xdr:from>
    <xdr:ext cx="534377" cy="259045"/>
    <xdr:sp macro="" textlink="">
      <xdr:nvSpPr>
        <xdr:cNvPr id="85" name="テキスト ボックス 84"/>
        <xdr:cNvSpPr txBox="1"/>
      </xdr:nvSpPr>
      <xdr:spPr>
        <a:xfrm>
          <a:off x="2641111" y="56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61595</xdr:rowOff>
    </xdr:from>
    <xdr:to>
      <xdr:col>10</xdr:col>
      <xdr:colOff>165100</xdr:colOff>
      <xdr:row>34</xdr:row>
      <xdr:rowOff>163195</xdr:rowOff>
    </xdr:to>
    <xdr:sp macro="" textlink="">
      <xdr:nvSpPr>
        <xdr:cNvPr id="86" name="楕円 85"/>
        <xdr:cNvSpPr/>
      </xdr:nvSpPr>
      <xdr:spPr>
        <a:xfrm>
          <a:off x="1968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8272</xdr:rowOff>
    </xdr:from>
    <xdr:ext cx="534377" cy="259045"/>
    <xdr:sp macro="" textlink="">
      <xdr:nvSpPr>
        <xdr:cNvPr id="87" name="テキスト ボックス 86"/>
        <xdr:cNvSpPr txBox="1"/>
      </xdr:nvSpPr>
      <xdr:spPr>
        <a:xfrm>
          <a:off x="1752111" y="56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148717</xdr:rowOff>
    </xdr:from>
    <xdr:to>
      <xdr:col>6</xdr:col>
      <xdr:colOff>38100</xdr:colOff>
      <xdr:row>35</xdr:row>
      <xdr:rowOff>78867</xdr:rowOff>
    </xdr:to>
    <xdr:sp macro="" textlink="">
      <xdr:nvSpPr>
        <xdr:cNvPr id="88" name="楕円 87"/>
        <xdr:cNvSpPr/>
      </xdr:nvSpPr>
      <xdr:spPr>
        <a:xfrm>
          <a:off x="1079500" y="59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95394</xdr:rowOff>
    </xdr:from>
    <xdr:ext cx="534377" cy="259045"/>
    <xdr:sp macro="" textlink="">
      <xdr:nvSpPr>
        <xdr:cNvPr id="89" name="テキスト ボックス 88"/>
        <xdr:cNvSpPr txBox="1"/>
      </xdr:nvSpPr>
      <xdr:spPr>
        <a:xfrm>
          <a:off x="863111" y="57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108676</xdr:rowOff>
    </xdr:from>
    <xdr:to>
      <xdr:col>24</xdr:col>
      <xdr:colOff>63500</xdr:colOff>
      <xdr:row>57</xdr:row>
      <xdr:rowOff>37628</xdr:rowOff>
    </xdr:to>
    <xdr:cxnSp macro="">
      <xdr:nvCxnSpPr>
        <xdr:cNvPr id="116" name="直線コネクタ 115"/>
        <xdr:cNvCxnSpPr/>
      </xdr:nvCxnSpPr>
      <xdr:spPr>
        <a:xfrm>
          <a:off x="3797300" y="9709876"/>
          <a:ext cx="838200" cy="10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106763</xdr:rowOff>
    </xdr:from>
    <xdr:to>
      <xdr:col>19</xdr:col>
      <xdr:colOff>177800</xdr:colOff>
      <xdr:row>56</xdr:row>
      <xdr:rowOff>108676</xdr:rowOff>
    </xdr:to>
    <xdr:cxnSp macro="">
      <xdr:nvCxnSpPr>
        <xdr:cNvPr id="119" name="直線コネクタ 118"/>
        <xdr:cNvCxnSpPr/>
      </xdr:nvCxnSpPr>
      <xdr:spPr>
        <a:xfrm>
          <a:off x="2908300" y="9707963"/>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106763</xdr:rowOff>
    </xdr:from>
    <xdr:to>
      <xdr:col>15</xdr:col>
      <xdr:colOff>50800</xdr:colOff>
      <xdr:row>57</xdr:row>
      <xdr:rowOff>77139</xdr:rowOff>
    </xdr:to>
    <xdr:cxnSp macro="">
      <xdr:nvCxnSpPr>
        <xdr:cNvPr id="122" name="直線コネクタ 121"/>
        <xdr:cNvCxnSpPr/>
      </xdr:nvCxnSpPr>
      <xdr:spPr>
        <a:xfrm flipV="1">
          <a:off x="2019300" y="9707963"/>
          <a:ext cx="889000" cy="1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155549</xdr:rowOff>
    </xdr:from>
    <xdr:to>
      <xdr:col>10</xdr:col>
      <xdr:colOff>114300</xdr:colOff>
      <xdr:row>57</xdr:row>
      <xdr:rowOff>77139</xdr:rowOff>
    </xdr:to>
    <xdr:cxnSp macro="">
      <xdr:nvCxnSpPr>
        <xdr:cNvPr id="125" name="直線コネクタ 124"/>
        <xdr:cNvCxnSpPr/>
      </xdr:nvCxnSpPr>
      <xdr:spPr>
        <a:xfrm>
          <a:off x="1130300" y="9756749"/>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158278</xdr:rowOff>
    </xdr:from>
    <xdr:to>
      <xdr:col>24</xdr:col>
      <xdr:colOff>114300</xdr:colOff>
      <xdr:row>57</xdr:row>
      <xdr:rowOff>88428</xdr:rowOff>
    </xdr:to>
    <xdr:sp macro="" textlink="">
      <xdr:nvSpPr>
        <xdr:cNvPr id="135" name="楕円 134"/>
        <xdr:cNvSpPr/>
      </xdr:nvSpPr>
      <xdr:spPr>
        <a:xfrm>
          <a:off x="4584700" y="97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136705</xdr:rowOff>
    </xdr:from>
    <xdr:ext cx="599010" cy="259045"/>
    <xdr:sp macro="" textlink="">
      <xdr:nvSpPr>
        <xdr:cNvPr id="136" name="総務費該当値テキスト"/>
        <xdr:cNvSpPr txBox="1"/>
      </xdr:nvSpPr>
      <xdr:spPr>
        <a:xfrm>
          <a:off x="4686300" y="973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57876</xdr:rowOff>
    </xdr:from>
    <xdr:to>
      <xdr:col>20</xdr:col>
      <xdr:colOff>38100</xdr:colOff>
      <xdr:row>56</xdr:row>
      <xdr:rowOff>159476</xdr:rowOff>
    </xdr:to>
    <xdr:sp macro="" textlink="">
      <xdr:nvSpPr>
        <xdr:cNvPr id="137" name="楕円 136"/>
        <xdr:cNvSpPr/>
      </xdr:nvSpPr>
      <xdr:spPr>
        <a:xfrm>
          <a:off x="3746500" y="96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150603</xdr:rowOff>
    </xdr:from>
    <xdr:ext cx="599010" cy="259045"/>
    <xdr:sp macro="" textlink="">
      <xdr:nvSpPr>
        <xdr:cNvPr id="138" name="テキスト ボックス 137"/>
        <xdr:cNvSpPr txBox="1"/>
      </xdr:nvSpPr>
      <xdr:spPr>
        <a:xfrm>
          <a:off x="3497795" y="975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55963</xdr:rowOff>
    </xdr:from>
    <xdr:to>
      <xdr:col>15</xdr:col>
      <xdr:colOff>101600</xdr:colOff>
      <xdr:row>56</xdr:row>
      <xdr:rowOff>157563</xdr:rowOff>
    </xdr:to>
    <xdr:sp macro="" textlink="">
      <xdr:nvSpPr>
        <xdr:cNvPr id="139" name="楕円 138"/>
        <xdr:cNvSpPr/>
      </xdr:nvSpPr>
      <xdr:spPr>
        <a:xfrm>
          <a:off x="2857500" y="96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148690</xdr:rowOff>
    </xdr:from>
    <xdr:ext cx="599010" cy="259045"/>
    <xdr:sp macro="" textlink="">
      <xdr:nvSpPr>
        <xdr:cNvPr id="140" name="テキスト ボックス 139"/>
        <xdr:cNvSpPr txBox="1"/>
      </xdr:nvSpPr>
      <xdr:spPr>
        <a:xfrm>
          <a:off x="2608795" y="974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26339</xdr:rowOff>
    </xdr:from>
    <xdr:to>
      <xdr:col>10</xdr:col>
      <xdr:colOff>165100</xdr:colOff>
      <xdr:row>57</xdr:row>
      <xdr:rowOff>127939</xdr:rowOff>
    </xdr:to>
    <xdr:sp macro="" textlink="">
      <xdr:nvSpPr>
        <xdr:cNvPr id="141" name="楕円 140"/>
        <xdr:cNvSpPr/>
      </xdr:nvSpPr>
      <xdr:spPr>
        <a:xfrm>
          <a:off x="1968500" y="97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119066</xdr:rowOff>
    </xdr:from>
    <xdr:ext cx="599010" cy="259045"/>
    <xdr:sp macro="" textlink="">
      <xdr:nvSpPr>
        <xdr:cNvPr id="142" name="テキスト ボックス 141"/>
        <xdr:cNvSpPr txBox="1"/>
      </xdr:nvSpPr>
      <xdr:spPr>
        <a:xfrm>
          <a:off x="1719795" y="989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104749</xdr:rowOff>
    </xdr:from>
    <xdr:to>
      <xdr:col>6</xdr:col>
      <xdr:colOff>38100</xdr:colOff>
      <xdr:row>57</xdr:row>
      <xdr:rowOff>34899</xdr:rowOff>
    </xdr:to>
    <xdr:sp macro="" textlink="">
      <xdr:nvSpPr>
        <xdr:cNvPr id="143" name="楕円 142"/>
        <xdr:cNvSpPr/>
      </xdr:nvSpPr>
      <xdr:spPr>
        <a:xfrm>
          <a:off x="1079500" y="97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26026</xdr:rowOff>
    </xdr:from>
    <xdr:ext cx="599010" cy="259045"/>
    <xdr:sp macro="" textlink="">
      <xdr:nvSpPr>
        <xdr:cNvPr id="144" name="テキスト ボックス 143"/>
        <xdr:cNvSpPr txBox="1"/>
      </xdr:nvSpPr>
      <xdr:spPr>
        <a:xfrm>
          <a:off x="830795" y="97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63293</xdr:rowOff>
    </xdr:from>
    <xdr:to>
      <xdr:col>24</xdr:col>
      <xdr:colOff>63500</xdr:colOff>
      <xdr:row>76</xdr:row>
      <xdr:rowOff>1273</xdr:rowOff>
    </xdr:to>
    <xdr:cxnSp macro="">
      <xdr:nvCxnSpPr>
        <xdr:cNvPr id="172" name="直線コネクタ 171"/>
        <xdr:cNvCxnSpPr/>
      </xdr:nvCxnSpPr>
      <xdr:spPr>
        <a:xfrm flipV="1">
          <a:off x="3797300" y="12922043"/>
          <a:ext cx="838200" cy="10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1273</xdr:rowOff>
    </xdr:from>
    <xdr:to>
      <xdr:col>19</xdr:col>
      <xdr:colOff>177800</xdr:colOff>
      <xdr:row>76</xdr:row>
      <xdr:rowOff>153781</xdr:rowOff>
    </xdr:to>
    <xdr:cxnSp macro="">
      <xdr:nvCxnSpPr>
        <xdr:cNvPr id="175" name="直線コネクタ 174"/>
        <xdr:cNvCxnSpPr/>
      </xdr:nvCxnSpPr>
      <xdr:spPr>
        <a:xfrm flipV="1">
          <a:off x="2908300" y="13031473"/>
          <a:ext cx="889000" cy="15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76967</xdr:rowOff>
    </xdr:from>
    <xdr:to>
      <xdr:col>15</xdr:col>
      <xdr:colOff>50800</xdr:colOff>
      <xdr:row>76</xdr:row>
      <xdr:rowOff>153781</xdr:rowOff>
    </xdr:to>
    <xdr:cxnSp macro="">
      <xdr:nvCxnSpPr>
        <xdr:cNvPr id="178" name="直線コネクタ 177"/>
        <xdr:cNvCxnSpPr/>
      </xdr:nvCxnSpPr>
      <xdr:spPr>
        <a:xfrm>
          <a:off x="2019300" y="13107167"/>
          <a:ext cx="889000" cy="7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76967</xdr:rowOff>
    </xdr:from>
    <xdr:to>
      <xdr:col>10</xdr:col>
      <xdr:colOff>114300</xdr:colOff>
      <xdr:row>76</xdr:row>
      <xdr:rowOff>143366</xdr:rowOff>
    </xdr:to>
    <xdr:cxnSp macro="">
      <xdr:nvCxnSpPr>
        <xdr:cNvPr id="181" name="直線コネクタ 180"/>
        <xdr:cNvCxnSpPr/>
      </xdr:nvCxnSpPr>
      <xdr:spPr>
        <a:xfrm flipV="1">
          <a:off x="1130300" y="13107167"/>
          <a:ext cx="8890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12493</xdr:rowOff>
    </xdr:from>
    <xdr:to>
      <xdr:col>24</xdr:col>
      <xdr:colOff>114300</xdr:colOff>
      <xdr:row>75</xdr:row>
      <xdr:rowOff>114093</xdr:rowOff>
    </xdr:to>
    <xdr:sp macro="" textlink="">
      <xdr:nvSpPr>
        <xdr:cNvPr id="191" name="楕円 190"/>
        <xdr:cNvSpPr/>
      </xdr:nvSpPr>
      <xdr:spPr>
        <a:xfrm>
          <a:off x="4584700" y="128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35370</xdr:rowOff>
    </xdr:from>
    <xdr:ext cx="599010" cy="259045"/>
    <xdr:sp macro="" textlink="">
      <xdr:nvSpPr>
        <xdr:cNvPr id="192" name="民生費該当値テキスト"/>
        <xdr:cNvSpPr txBox="1"/>
      </xdr:nvSpPr>
      <xdr:spPr>
        <a:xfrm>
          <a:off x="4686300" y="1272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121924</xdr:rowOff>
    </xdr:from>
    <xdr:to>
      <xdr:col>20</xdr:col>
      <xdr:colOff>38100</xdr:colOff>
      <xdr:row>76</xdr:row>
      <xdr:rowOff>52074</xdr:rowOff>
    </xdr:to>
    <xdr:sp macro="" textlink="">
      <xdr:nvSpPr>
        <xdr:cNvPr id="193" name="楕円 192"/>
        <xdr:cNvSpPr/>
      </xdr:nvSpPr>
      <xdr:spPr>
        <a:xfrm>
          <a:off x="3746500" y="12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68601</xdr:rowOff>
    </xdr:from>
    <xdr:ext cx="599010" cy="259045"/>
    <xdr:sp macro="" textlink="">
      <xdr:nvSpPr>
        <xdr:cNvPr id="194" name="テキスト ボックス 193"/>
        <xdr:cNvSpPr txBox="1"/>
      </xdr:nvSpPr>
      <xdr:spPr>
        <a:xfrm>
          <a:off x="3497795" y="1275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102981</xdr:rowOff>
    </xdr:from>
    <xdr:to>
      <xdr:col>15</xdr:col>
      <xdr:colOff>101600</xdr:colOff>
      <xdr:row>77</xdr:row>
      <xdr:rowOff>33131</xdr:rowOff>
    </xdr:to>
    <xdr:sp macro="" textlink="">
      <xdr:nvSpPr>
        <xdr:cNvPr id="195" name="楕円 194"/>
        <xdr:cNvSpPr/>
      </xdr:nvSpPr>
      <xdr:spPr>
        <a:xfrm>
          <a:off x="2857500" y="131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24258</xdr:rowOff>
    </xdr:from>
    <xdr:ext cx="599010" cy="259045"/>
    <xdr:sp macro="" textlink="">
      <xdr:nvSpPr>
        <xdr:cNvPr id="196" name="テキスト ボックス 195"/>
        <xdr:cNvSpPr txBox="1"/>
      </xdr:nvSpPr>
      <xdr:spPr>
        <a:xfrm>
          <a:off x="2608795" y="1322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26167</xdr:rowOff>
    </xdr:from>
    <xdr:to>
      <xdr:col>10</xdr:col>
      <xdr:colOff>165100</xdr:colOff>
      <xdr:row>76</xdr:row>
      <xdr:rowOff>127767</xdr:rowOff>
    </xdr:to>
    <xdr:sp macro="" textlink="">
      <xdr:nvSpPr>
        <xdr:cNvPr id="197" name="楕円 196"/>
        <xdr:cNvSpPr/>
      </xdr:nvSpPr>
      <xdr:spPr>
        <a:xfrm>
          <a:off x="1968500" y="130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144294</xdr:rowOff>
    </xdr:from>
    <xdr:ext cx="599010" cy="259045"/>
    <xdr:sp macro="" textlink="">
      <xdr:nvSpPr>
        <xdr:cNvPr id="198" name="テキスト ボックス 197"/>
        <xdr:cNvSpPr txBox="1"/>
      </xdr:nvSpPr>
      <xdr:spPr>
        <a:xfrm>
          <a:off x="1719795" y="128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92566</xdr:rowOff>
    </xdr:from>
    <xdr:to>
      <xdr:col>6</xdr:col>
      <xdr:colOff>38100</xdr:colOff>
      <xdr:row>77</xdr:row>
      <xdr:rowOff>22716</xdr:rowOff>
    </xdr:to>
    <xdr:sp macro="" textlink="">
      <xdr:nvSpPr>
        <xdr:cNvPr id="199" name="楕円 198"/>
        <xdr:cNvSpPr/>
      </xdr:nvSpPr>
      <xdr:spPr>
        <a:xfrm>
          <a:off x="1079500" y="131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39243</xdr:rowOff>
    </xdr:from>
    <xdr:ext cx="599010" cy="259045"/>
    <xdr:sp macro="" textlink="">
      <xdr:nvSpPr>
        <xdr:cNvPr id="200" name="テキスト ボックス 199"/>
        <xdr:cNvSpPr txBox="1"/>
      </xdr:nvSpPr>
      <xdr:spPr>
        <a:xfrm>
          <a:off x="830795" y="1289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118729</xdr:rowOff>
    </xdr:from>
    <xdr:to>
      <xdr:col>24</xdr:col>
      <xdr:colOff>63500</xdr:colOff>
      <xdr:row>96</xdr:row>
      <xdr:rowOff>26135</xdr:rowOff>
    </xdr:to>
    <xdr:cxnSp macro="">
      <xdr:nvCxnSpPr>
        <xdr:cNvPr id="229" name="直線コネクタ 228"/>
        <xdr:cNvCxnSpPr/>
      </xdr:nvCxnSpPr>
      <xdr:spPr>
        <a:xfrm flipV="1">
          <a:off x="3797300" y="16406479"/>
          <a:ext cx="8382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109026</xdr:rowOff>
    </xdr:from>
    <xdr:to>
      <xdr:col>19</xdr:col>
      <xdr:colOff>177800</xdr:colOff>
      <xdr:row>96</xdr:row>
      <xdr:rowOff>26135</xdr:rowOff>
    </xdr:to>
    <xdr:cxnSp macro="">
      <xdr:nvCxnSpPr>
        <xdr:cNvPr id="232" name="直線コネクタ 231"/>
        <xdr:cNvCxnSpPr/>
      </xdr:nvCxnSpPr>
      <xdr:spPr>
        <a:xfrm>
          <a:off x="2908300" y="16053876"/>
          <a:ext cx="889000" cy="4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109026</xdr:rowOff>
    </xdr:from>
    <xdr:to>
      <xdr:col>15</xdr:col>
      <xdr:colOff>50800</xdr:colOff>
      <xdr:row>94</xdr:row>
      <xdr:rowOff>120639</xdr:rowOff>
    </xdr:to>
    <xdr:cxnSp macro="">
      <xdr:nvCxnSpPr>
        <xdr:cNvPr id="235" name="直線コネクタ 234"/>
        <xdr:cNvCxnSpPr/>
      </xdr:nvCxnSpPr>
      <xdr:spPr>
        <a:xfrm flipV="1">
          <a:off x="2019300" y="16053876"/>
          <a:ext cx="889000" cy="1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120639</xdr:rowOff>
    </xdr:from>
    <xdr:to>
      <xdr:col>10</xdr:col>
      <xdr:colOff>114300</xdr:colOff>
      <xdr:row>96</xdr:row>
      <xdr:rowOff>9291</xdr:rowOff>
    </xdr:to>
    <xdr:cxnSp macro="">
      <xdr:nvCxnSpPr>
        <xdr:cNvPr id="238" name="直線コネクタ 237"/>
        <xdr:cNvCxnSpPr/>
      </xdr:nvCxnSpPr>
      <xdr:spPr>
        <a:xfrm flipV="1">
          <a:off x="1130300" y="16236939"/>
          <a:ext cx="889000" cy="23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67929</xdr:rowOff>
    </xdr:from>
    <xdr:to>
      <xdr:col>24</xdr:col>
      <xdr:colOff>114300</xdr:colOff>
      <xdr:row>95</xdr:row>
      <xdr:rowOff>169529</xdr:rowOff>
    </xdr:to>
    <xdr:sp macro="" textlink="">
      <xdr:nvSpPr>
        <xdr:cNvPr id="248" name="楕円 247"/>
        <xdr:cNvSpPr/>
      </xdr:nvSpPr>
      <xdr:spPr>
        <a:xfrm>
          <a:off x="4584700" y="163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90806</xdr:rowOff>
    </xdr:from>
    <xdr:ext cx="599010" cy="259045"/>
    <xdr:sp macro="" textlink="">
      <xdr:nvSpPr>
        <xdr:cNvPr id="249" name="衛生費該当値テキスト"/>
        <xdr:cNvSpPr txBox="1"/>
      </xdr:nvSpPr>
      <xdr:spPr>
        <a:xfrm>
          <a:off x="4686300" y="1620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146785</xdr:rowOff>
    </xdr:from>
    <xdr:to>
      <xdr:col>20</xdr:col>
      <xdr:colOff>38100</xdr:colOff>
      <xdr:row>96</xdr:row>
      <xdr:rowOff>76935</xdr:rowOff>
    </xdr:to>
    <xdr:sp macro="" textlink="">
      <xdr:nvSpPr>
        <xdr:cNvPr id="250" name="楕円 249"/>
        <xdr:cNvSpPr/>
      </xdr:nvSpPr>
      <xdr:spPr>
        <a:xfrm>
          <a:off x="3746500" y="16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93462</xdr:rowOff>
    </xdr:from>
    <xdr:ext cx="599010" cy="259045"/>
    <xdr:sp macro="" textlink="">
      <xdr:nvSpPr>
        <xdr:cNvPr id="251" name="テキスト ボックス 250"/>
        <xdr:cNvSpPr txBox="1"/>
      </xdr:nvSpPr>
      <xdr:spPr>
        <a:xfrm>
          <a:off x="3497795" y="1620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58226</xdr:rowOff>
    </xdr:from>
    <xdr:to>
      <xdr:col>15</xdr:col>
      <xdr:colOff>101600</xdr:colOff>
      <xdr:row>93</xdr:row>
      <xdr:rowOff>159826</xdr:rowOff>
    </xdr:to>
    <xdr:sp macro="" textlink="">
      <xdr:nvSpPr>
        <xdr:cNvPr id="252" name="楕円 251"/>
        <xdr:cNvSpPr/>
      </xdr:nvSpPr>
      <xdr:spPr>
        <a:xfrm>
          <a:off x="2857500" y="160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4903</xdr:rowOff>
    </xdr:from>
    <xdr:ext cx="599010" cy="259045"/>
    <xdr:sp macro="" textlink="">
      <xdr:nvSpPr>
        <xdr:cNvPr id="253" name="テキスト ボックス 252"/>
        <xdr:cNvSpPr txBox="1"/>
      </xdr:nvSpPr>
      <xdr:spPr>
        <a:xfrm>
          <a:off x="2608795" y="157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69839</xdr:rowOff>
    </xdr:from>
    <xdr:to>
      <xdr:col>10</xdr:col>
      <xdr:colOff>165100</xdr:colOff>
      <xdr:row>94</xdr:row>
      <xdr:rowOff>171439</xdr:rowOff>
    </xdr:to>
    <xdr:sp macro="" textlink="">
      <xdr:nvSpPr>
        <xdr:cNvPr id="254" name="楕円 253"/>
        <xdr:cNvSpPr/>
      </xdr:nvSpPr>
      <xdr:spPr>
        <a:xfrm>
          <a:off x="1968500" y="161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16516</xdr:rowOff>
    </xdr:from>
    <xdr:ext cx="599010" cy="259045"/>
    <xdr:sp macro="" textlink="">
      <xdr:nvSpPr>
        <xdr:cNvPr id="255" name="テキスト ボックス 254"/>
        <xdr:cNvSpPr txBox="1"/>
      </xdr:nvSpPr>
      <xdr:spPr>
        <a:xfrm>
          <a:off x="1719795" y="1596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129941</xdr:rowOff>
    </xdr:from>
    <xdr:to>
      <xdr:col>6</xdr:col>
      <xdr:colOff>38100</xdr:colOff>
      <xdr:row>96</xdr:row>
      <xdr:rowOff>60091</xdr:rowOff>
    </xdr:to>
    <xdr:sp macro="" textlink="">
      <xdr:nvSpPr>
        <xdr:cNvPr id="256" name="楕円 255"/>
        <xdr:cNvSpPr/>
      </xdr:nvSpPr>
      <xdr:spPr>
        <a:xfrm>
          <a:off x="1079500" y="164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76618</xdr:rowOff>
    </xdr:from>
    <xdr:ext cx="599010" cy="259045"/>
    <xdr:sp macro="" textlink="">
      <xdr:nvSpPr>
        <xdr:cNvPr id="257" name="テキスト ボックス 256"/>
        <xdr:cNvSpPr txBox="1"/>
      </xdr:nvSpPr>
      <xdr:spPr>
        <a:xfrm>
          <a:off x="830795" y="161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123350</xdr:rowOff>
    </xdr:from>
    <xdr:to>
      <xdr:col>55</xdr:col>
      <xdr:colOff>0</xdr:colOff>
      <xdr:row>58</xdr:row>
      <xdr:rowOff>82123</xdr:rowOff>
    </xdr:to>
    <xdr:cxnSp macro="">
      <xdr:nvCxnSpPr>
        <xdr:cNvPr id="343" name="直線コネクタ 342"/>
        <xdr:cNvCxnSpPr/>
      </xdr:nvCxnSpPr>
      <xdr:spPr>
        <a:xfrm>
          <a:off x="9639300" y="9896000"/>
          <a:ext cx="838200" cy="1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123350</xdr:rowOff>
    </xdr:from>
    <xdr:to>
      <xdr:col>50</xdr:col>
      <xdr:colOff>114300</xdr:colOff>
      <xdr:row>58</xdr:row>
      <xdr:rowOff>111829</xdr:rowOff>
    </xdr:to>
    <xdr:cxnSp macro="">
      <xdr:nvCxnSpPr>
        <xdr:cNvPr id="346" name="直線コネクタ 345"/>
        <xdr:cNvCxnSpPr/>
      </xdr:nvCxnSpPr>
      <xdr:spPr>
        <a:xfrm flipV="1">
          <a:off x="8750300" y="9896000"/>
          <a:ext cx="889000" cy="1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77338</xdr:rowOff>
    </xdr:from>
    <xdr:to>
      <xdr:col>45</xdr:col>
      <xdr:colOff>177800</xdr:colOff>
      <xdr:row>58</xdr:row>
      <xdr:rowOff>111829</xdr:rowOff>
    </xdr:to>
    <xdr:cxnSp macro="">
      <xdr:nvCxnSpPr>
        <xdr:cNvPr id="349" name="直線コネクタ 348"/>
        <xdr:cNvCxnSpPr/>
      </xdr:nvCxnSpPr>
      <xdr:spPr>
        <a:xfrm>
          <a:off x="7861300" y="10021438"/>
          <a:ext cx="8890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77338</xdr:rowOff>
    </xdr:from>
    <xdr:to>
      <xdr:col>41</xdr:col>
      <xdr:colOff>50800</xdr:colOff>
      <xdr:row>58</xdr:row>
      <xdr:rowOff>116321</xdr:rowOff>
    </xdr:to>
    <xdr:cxnSp macro="">
      <xdr:nvCxnSpPr>
        <xdr:cNvPr id="352" name="直線コネクタ 351"/>
        <xdr:cNvCxnSpPr/>
      </xdr:nvCxnSpPr>
      <xdr:spPr>
        <a:xfrm flipV="1">
          <a:off x="6972300" y="10021438"/>
          <a:ext cx="889000" cy="3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31323</xdr:rowOff>
    </xdr:from>
    <xdr:to>
      <xdr:col>55</xdr:col>
      <xdr:colOff>50800</xdr:colOff>
      <xdr:row>58</xdr:row>
      <xdr:rowOff>132923</xdr:rowOff>
    </xdr:to>
    <xdr:sp macro="" textlink="">
      <xdr:nvSpPr>
        <xdr:cNvPr id="362" name="楕円 361"/>
        <xdr:cNvSpPr/>
      </xdr:nvSpPr>
      <xdr:spPr>
        <a:xfrm>
          <a:off x="10426700" y="99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160322</xdr:rowOff>
    </xdr:from>
    <xdr:ext cx="599010" cy="259045"/>
    <xdr:sp macro="" textlink="">
      <xdr:nvSpPr>
        <xdr:cNvPr id="363" name="農林水産業費該当値テキスト"/>
        <xdr:cNvSpPr txBox="1"/>
      </xdr:nvSpPr>
      <xdr:spPr>
        <a:xfrm>
          <a:off x="10528300" y="993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72550</xdr:rowOff>
    </xdr:from>
    <xdr:to>
      <xdr:col>50</xdr:col>
      <xdr:colOff>165100</xdr:colOff>
      <xdr:row>58</xdr:row>
      <xdr:rowOff>2700</xdr:rowOff>
    </xdr:to>
    <xdr:sp macro="" textlink="">
      <xdr:nvSpPr>
        <xdr:cNvPr id="364" name="楕円 363"/>
        <xdr:cNvSpPr/>
      </xdr:nvSpPr>
      <xdr:spPr>
        <a:xfrm>
          <a:off x="9588500" y="98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19227</xdr:rowOff>
    </xdr:from>
    <xdr:ext cx="599010" cy="259045"/>
    <xdr:sp macro="" textlink="">
      <xdr:nvSpPr>
        <xdr:cNvPr id="365" name="テキスト ボックス 364"/>
        <xdr:cNvSpPr txBox="1"/>
      </xdr:nvSpPr>
      <xdr:spPr>
        <a:xfrm>
          <a:off x="9339795" y="962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61029</xdr:rowOff>
    </xdr:from>
    <xdr:to>
      <xdr:col>46</xdr:col>
      <xdr:colOff>38100</xdr:colOff>
      <xdr:row>58</xdr:row>
      <xdr:rowOff>162629</xdr:rowOff>
    </xdr:to>
    <xdr:sp macro="" textlink="">
      <xdr:nvSpPr>
        <xdr:cNvPr id="366" name="楕円 365"/>
        <xdr:cNvSpPr/>
      </xdr:nvSpPr>
      <xdr:spPr>
        <a:xfrm>
          <a:off x="8699500" y="100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153756</xdr:rowOff>
    </xdr:from>
    <xdr:ext cx="534377" cy="259045"/>
    <xdr:sp macro="" textlink="">
      <xdr:nvSpPr>
        <xdr:cNvPr id="367" name="テキスト ボックス 366"/>
        <xdr:cNvSpPr txBox="1"/>
      </xdr:nvSpPr>
      <xdr:spPr>
        <a:xfrm>
          <a:off x="8483111" y="100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26538</xdr:rowOff>
    </xdr:from>
    <xdr:to>
      <xdr:col>41</xdr:col>
      <xdr:colOff>101600</xdr:colOff>
      <xdr:row>58</xdr:row>
      <xdr:rowOff>128138</xdr:rowOff>
    </xdr:to>
    <xdr:sp macro="" textlink="">
      <xdr:nvSpPr>
        <xdr:cNvPr id="368" name="楕円 367"/>
        <xdr:cNvSpPr/>
      </xdr:nvSpPr>
      <xdr:spPr>
        <a:xfrm>
          <a:off x="78105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144665</xdr:rowOff>
    </xdr:from>
    <xdr:ext cx="599010" cy="259045"/>
    <xdr:sp macro="" textlink="">
      <xdr:nvSpPr>
        <xdr:cNvPr id="369" name="テキスト ボックス 368"/>
        <xdr:cNvSpPr txBox="1"/>
      </xdr:nvSpPr>
      <xdr:spPr>
        <a:xfrm>
          <a:off x="7561795" y="974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65521</xdr:rowOff>
    </xdr:from>
    <xdr:to>
      <xdr:col>36</xdr:col>
      <xdr:colOff>165100</xdr:colOff>
      <xdr:row>58</xdr:row>
      <xdr:rowOff>167121</xdr:rowOff>
    </xdr:to>
    <xdr:sp macro="" textlink="">
      <xdr:nvSpPr>
        <xdr:cNvPr id="370" name="楕円 369"/>
        <xdr:cNvSpPr/>
      </xdr:nvSpPr>
      <xdr:spPr>
        <a:xfrm>
          <a:off x="6921500" y="1000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158248</xdr:rowOff>
    </xdr:from>
    <xdr:ext cx="534377" cy="259045"/>
    <xdr:sp macro="" textlink="">
      <xdr:nvSpPr>
        <xdr:cNvPr id="371" name="テキスト ボックス 370"/>
        <xdr:cNvSpPr txBox="1"/>
      </xdr:nvSpPr>
      <xdr:spPr>
        <a:xfrm>
          <a:off x="6705111" y="1010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163328</xdr:rowOff>
    </xdr:from>
    <xdr:to>
      <xdr:col>55</xdr:col>
      <xdr:colOff>0</xdr:colOff>
      <xdr:row>77</xdr:row>
      <xdr:rowOff>53370</xdr:rowOff>
    </xdr:to>
    <xdr:cxnSp macro="">
      <xdr:nvCxnSpPr>
        <xdr:cNvPr id="402" name="直線コネクタ 401"/>
        <xdr:cNvCxnSpPr/>
      </xdr:nvCxnSpPr>
      <xdr:spPr>
        <a:xfrm flipV="1">
          <a:off x="9639300" y="13193528"/>
          <a:ext cx="8382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25563</xdr:rowOff>
    </xdr:from>
    <xdr:to>
      <xdr:col>50</xdr:col>
      <xdr:colOff>114300</xdr:colOff>
      <xdr:row>77</xdr:row>
      <xdr:rowOff>53370</xdr:rowOff>
    </xdr:to>
    <xdr:cxnSp macro="">
      <xdr:nvCxnSpPr>
        <xdr:cNvPr id="405" name="直線コネクタ 404"/>
        <xdr:cNvCxnSpPr/>
      </xdr:nvCxnSpPr>
      <xdr:spPr>
        <a:xfrm>
          <a:off x="8750300" y="13227213"/>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25563</xdr:rowOff>
    </xdr:from>
    <xdr:to>
      <xdr:col>45</xdr:col>
      <xdr:colOff>177800</xdr:colOff>
      <xdr:row>77</xdr:row>
      <xdr:rowOff>87889</xdr:rowOff>
    </xdr:to>
    <xdr:cxnSp macro="">
      <xdr:nvCxnSpPr>
        <xdr:cNvPr id="408" name="直線コネクタ 407"/>
        <xdr:cNvCxnSpPr/>
      </xdr:nvCxnSpPr>
      <xdr:spPr>
        <a:xfrm flipV="1">
          <a:off x="7861300" y="13227213"/>
          <a:ext cx="889000" cy="6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33401</xdr:rowOff>
    </xdr:from>
    <xdr:to>
      <xdr:col>41</xdr:col>
      <xdr:colOff>50800</xdr:colOff>
      <xdr:row>77</xdr:row>
      <xdr:rowOff>87889</xdr:rowOff>
    </xdr:to>
    <xdr:cxnSp macro="">
      <xdr:nvCxnSpPr>
        <xdr:cNvPr id="411" name="直線コネクタ 410"/>
        <xdr:cNvCxnSpPr/>
      </xdr:nvCxnSpPr>
      <xdr:spPr>
        <a:xfrm>
          <a:off x="6972300" y="13235051"/>
          <a:ext cx="8890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112528</xdr:rowOff>
    </xdr:from>
    <xdr:to>
      <xdr:col>55</xdr:col>
      <xdr:colOff>50800</xdr:colOff>
      <xdr:row>77</xdr:row>
      <xdr:rowOff>42678</xdr:rowOff>
    </xdr:to>
    <xdr:sp macro="" textlink="">
      <xdr:nvSpPr>
        <xdr:cNvPr id="421" name="楕円 420"/>
        <xdr:cNvSpPr/>
      </xdr:nvSpPr>
      <xdr:spPr>
        <a:xfrm>
          <a:off x="10426700" y="131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90955</xdr:rowOff>
    </xdr:from>
    <xdr:ext cx="534377" cy="259045"/>
    <xdr:sp macro="" textlink="">
      <xdr:nvSpPr>
        <xdr:cNvPr id="422" name="商工費該当値テキスト"/>
        <xdr:cNvSpPr txBox="1"/>
      </xdr:nvSpPr>
      <xdr:spPr>
        <a:xfrm>
          <a:off x="10528300" y="131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2570</xdr:rowOff>
    </xdr:from>
    <xdr:to>
      <xdr:col>50</xdr:col>
      <xdr:colOff>165100</xdr:colOff>
      <xdr:row>77</xdr:row>
      <xdr:rowOff>104170</xdr:rowOff>
    </xdr:to>
    <xdr:sp macro="" textlink="">
      <xdr:nvSpPr>
        <xdr:cNvPr id="423" name="楕円 422"/>
        <xdr:cNvSpPr/>
      </xdr:nvSpPr>
      <xdr:spPr>
        <a:xfrm>
          <a:off x="9588500" y="132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95297</xdr:rowOff>
    </xdr:from>
    <xdr:ext cx="534377" cy="259045"/>
    <xdr:sp macro="" textlink="">
      <xdr:nvSpPr>
        <xdr:cNvPr id="424" name="テキスト ボックス 423"/>
        <xdr:cNvSpPr txBox="1"/>
      </xdr:nvSpPr>
      <xdr:spPr>
        <a:xfrm>
          <a:off x="9372111" y="132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146213</xdr:rowOff>
    </xdr:from>
    <xdr:to>
      <xdr:col>46</xdr:col>
      <xdr:colOff>38100</xdr:colOff>
      <xdr:row>77</xdr:row>
      <xdr:rowOff>76363</xdr:rowOff>
    </xdr:to>
    <xdr:sp macro="" textlink="">
      <xdr:nvSpPr>
        <xdr:cNvPr id="425" name="楕円 424"/>
        <xdr:cNvSpPr/>
      </xdr:nvSpPr>
      <xdr:spPr>
        <a:xfrm>
          <a:off x="8699500" y="131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67490</xdr:rowOff>
    </xdr:from>
    <xdr:ext cx="534377" cy="259045"/>
    <xdr:sp macro="" textlink="">
      <xdr:nvSpPr>
        <xdr:cNvPr id="426" name="テキスト ボックス 425"/>
        <xdr:cNvSpPr txBox="1"/>
      </xdr:nvSpPr>
      <xdr:spPr>
        <a:xfrm>
          <a:off x="8483111" y="132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37089</xdr:rowOff>
    </xdr:from>
    <xdr:to>
      <xdr:col>41</xdr:col>
      <xdr:colOff>101600</xdr:colOff>
      <xdr:row>77</xdr:row>
      <xdr:rowOff>138689</xdr:rowOff>
    </xdr:to>
    <xdr:sp macro="" textlink="">
      <xdr:nvSpPr>
        <xdr:cNvPr id="427" name="楕円 426"/>
        <xdr:cNvSpPr/>
      </xdr:nvSpPr>
      <xdr:spPr>
        <a:xfrm>
          <a:off x="7810500" y="132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129816</xdr:rowOff>
    </xdr:from>
    <xdr:ext cx="534377" cy="259045"/>
    <xdr:sp macro="" textlink="">
      <xdr:nvSpPr>
        <xdr:cNvPr id="428" name="テキスト ボックス 427"/>
        <xdr:cNvSpPr txBox="1"/>
      </xdr:nvSpPr>
      <xdr:spPr>
        <a:xfrm>
          <a:off x="7594111" y="1333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154051</xdr:rowOff>
    </xdr:from>
    <xdr:to>
      <xdr:col>36</xdr:col>
      <xdr:colOff>165100</xdr:colOff>
      <xdr:row>77</xdr:row>
      <xdr:rowOff>84201</xdr:rowOff>
    </xdr:to>
    <xdr:sp macro="" textlink="">
      <xdr:nvSpPr>
        <xdr:cNvPr id="429" name="楕円 428"/>
        <xdr:cNvSpPr/>
      </xdr:nvSpPr>
      <xdr:spPr>
        <a:xfrm>
          <a:off x="6921500" y="131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100728</xdr:rowOff>
    </xdr:from>
    <xdr:ext cx="534377" cy="259045"/>
    <xdr:sp macro="" textlink="">
      <xdr:nvSpPr>
        <xdr:cNvPr id="430" name="テキスト ボックス 429"/>
        <xdr:cNvSpPr txBox="1"/>
      </xdr:nvSpPr>
      <xdr:spPr>
        <a:xfrm>
          <a:off x="6705111" y="1295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132243</xdr:rowOff>
    </xdr:from>
    <xdr:to>
      <xdr:col>55</xdr:col>
      <xdr:colOff>0</xdr:colOff>
      <xdr:row>96</xdr:row>
      <xdr:rowOff>140289</xdr:rowOff>
    </xdr:to>
    <xdr:cxnSp macro="">
      <xdr:nvCxnSpPr>
        <xdr:cNvPr id="457" name="直線コネクタ 456"/>
        <xdr:cNvCxnSpPr/>
      </xdr:nvCxnSpPr>
      <xdr:spPr>
        <a:xfrm flipV="1">
          <a:off x="9639300" y="16591443"/>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140289</xdr:rowOff>
    </xdr:from>
    <xdr:to>
      <xdr:col>50</xdr:col>
      <xdr:colOff>114300</xdr:colOff>
      <xdr:row>96</xdr:row>
      <xdr:rowOff>142142</xdr:rowOff>
    </xdr:to>
    <xdr:cxnSp macro="">
      <xdr:nvCxnSpPr>
        <xdr:cNvPr id="460" name="直線コネクタ 459"/>
        <xdr:cNvCxnSpPr/>
      </xdr:nvCxnSpPr>
      <xdr:spPr>
        <a:xfrm flipV="1">
          <a:off x="8750300" y="16599489"/>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128727</xdr:rowOff>
    </xdr:from>
    <xdr:to>
      <xdr:col>45</xdr:col>
      <xdr:colOff>177800</xdr:colOff>
      <xdr:row>96</xdr:row>
      <xdr:rowOff>142142</xdr:rowOff>
    </xdr:to>
    <xdr:cxnSp macro="">
      <xdr:nvCxnSpPr>
        <xdr:cNvPr id="463" name="直線コネクタ 462"/>
        <xdr:cNvCxnSpPr/>
      </xdr:nvCxnSpPr>
      <xdr:spPr>
        <a:xfrm>
          <a:off x="7861300" y="16587927"/>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121010</xdr:rowOff>
    </xdr:from>
    <xdr:to>
      <xdr:col>41</xdr:col>
      <xdr:colOff>50800</xdr:colOff>
      <xdr:row>96</xdr:row>
      <xdr:rowOff>128727</xdr:rowOff>
    </xdr:to>
    <xdr:cxnSp macro="">
      <xdr:nvCxnSpPr>
        <xdr:cNvPr id="466" name="直線コネクタ 465"/>
        <xdr:cNvCxnSpPr/>
      </xdr:nvCxnSpPr>
      <xdr:spPr>
        <a:xfrm>
          <a:off x="6972300" y="16580210"/>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81443</xdr:rowOff>
    </xdr:from>
    <xdr:to>
      <xdr:col>55</xdr:col>
      <xdr:colOff>50800</xdr:colOff>
      <xdr:row>97</xdr:row>
      <xdr:rowOff>11593</xdr:rowOff>
    </xdr:to>
    <xdr:sp macro="" textlink="">
      <xdr:nvSpPr>
        <xdr:cNvPr id="476" name="楕円 475"/>
        <xdr:cNvSpPr/>
      </xdr:nvSpPr>
      <xdr:spPr>
        <a:xfrm>
          <a:off x="10426700" y="165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59870</xdr:rowOff>
    </xdr:from>
    <xdr:ext cx="534377" cy="259045"/>
    <xdr:sp macro="" textlink="">
      <xdr:nvSpPr>
        <xdr:cNvPr id="477" name="土木費該当値テキスト"/>
        <xdr:cNvSpPr txBox="1"/>
      </xdr:nvSpPr>
      <xdr:spPr>
        <a:xfrm>
          <a:off x="10528300" y="165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89489</xdr:rowOff>
    </xdr:from>
    <xdr:to>
      <xdr:col>50</xdr:col>
      <xdr:colOff>165100</xdr:colOff>
      <xdr:row>97</xdr:row>
      <xdr:rowOff>19639</xdr:rowOff>
    </xdr:to>
    <xdr:sp macro="" textlink="">
      <xdr:nvSpPr>
        <xdr:cNvPr id="478" name="楕円 477"/>
        <xdr:cNvSpPr/>
      </xdr:nvSpPr>
      <xdr:spPr>
        <a:xfrm>
          <a:off x="9588500" y="165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10766</xdr:rowOff>
    </xdr:from>
    <xdr:ext cx="534377" cy="259045"/>
    <xdr:sp macro="" textlink="">
      <xdr:nvSpPr>
        <xdr:cNvPr id="479" name="テキスト ボックス 478"/>
        <xdr:cNvSpPr txBox="1"/>
      </xdr:nvSpPr>
      <xdr:spPr>
        <a:xfrm>
          <a:off x="9372111" y="166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91342</xdr:rowOff>
    </xdr:from>
    <xdr:to>
      <xdr:col>46</xdr:col>
      <xdr:colOff>38100</xdr:colOff>
      <xdr:row>97</xdr:row>
      <xdr:rowOff>21492</xdr:rowOff>
    </xdr:to>
    <xdr:sp macro="" textlink="">
      <xdr:nvSpPr>
        <xdr:cNvPr id="480" name="楕円 479"/>
        <xdr:cNvSpPr/>
      </xdr:nvSpPr>
      <xdr:spPr>
        <a:xfrm>
          <a:off x="8699500" y="165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12619</xdr:rowOff>
    </xdr:from>
    <xdr:ext cx="534377" cy="259045"/>
    <xdr:sp macro="" textlink="">
      <xdr:nvSpPr>
        <xdr:cNvPr id="481" name="テキスト ボックス 480"/>
        <xdr:cNvSpPr txBox="1"/>
      </xdr:nvSpPr>
      <xdr:spPr>
        <a:xfrm>
          <a:off x="8483111" y="1664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77927</xdr:rowOff>
    </xdr:from>
    <xdr:to>
      <xdr:col>41</xdr:col>
      <xdr:colOff>101600</xdr:colOff>
      <xdr:row>97</xdr:row>
      <xdr:rowOff>8077</xdr:rowOff>
    </xdr:to>
    <xdr:sp macro="" textlink="">
      <xdr:nvSpPr>
        <xdr:cNvPr id="482" name="楕円 481"/>
        <xdr:cNvSpPr/>
      </xdr:nvSpPr>
      <xdr:spPr>
        <a:xfrm>
          <a:off x="7810500" y="165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170654</xdr:rowOff>
    </xdr:from>
    <xdr:ext cx="534377" cy="259045"/>
    <xdr:sp macro="" textlink="">
      <xdr:nvSpPr>
        <xdr:cNvPr id="483" name="テキスト ボックス 482"/>
        <xdr:cNvSpPr txBox="1"/>
      </xdr:nvSpPr>
      <xdr:spPr>
        <a:xfrm>
          <a:off x="7594111" y="166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70210</xdr:rowOff>
    </xdr:from>
    <xdr:to>
      <xdr:col>36</xdr:col>
      <xdr:colOff>165100</xdr:colOff>
      <xdr:row>97</xdr:row>
      <xdr:rowOff>360</xdr:rowOff>
    </xdr:to>
    <xdr:sp macro="" textlink="">
      <xdr:nvSpPr>
        <xdr:cNvPr id="484" name="楕円 483"/>
        <xdr:cNvSpPr/>
      </xdr:nvSpPr>
      <xdr:spPr>
        <a:xfrm>
          <a:off x="6921500" y="165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162937</xdr:rowOff>
    </xdr:from>
    <xdr:ext cx="534377" cy="259045"/>
    <xdr:sp macro="" textlink="">
      <xdr:nvSpPr>
        <xdr:cNvPr id="485" name="テキスト ボックス 484"/>
        <xdr:cNvSpPr txBox="1"/>
      </xdr:nvSpPr>
      <xdr:spPr>
        <a:xfrm>
          <a:off x="6705111" y="1662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616</xdr:rowOff>
    </xdr:from>
    <xdr:to>
      <xdr:col>85</xdr:col>
      <xdr:colOff>127000</xdr:colOff>
      <xdr:row>37</xdr:row>
      <xdr:rowOff>26600</xdr:rowOff>
    </xdr:to>
    <xdr:cxnSp macro="">
      <xdr:nvCxnSpPr>
        <xdr:cNvPr id="515" name="直線コネクタ 514"/>
        <xdr:cNvCxnSpPr/>
      </xdr:nvCxnSpPr>
      <xdr:spPr>
        <a:xfrm>
          <a:off x="15481300" y="6344266"/>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616</xdr:rowOff>
    </xdr:from>
    <xdr:to>
      <xdr:col>81</xdr:col>
      <xdr:colOff>50800</xdr:colOff>
      <xdr:row>37</xdr:row>
      <xdr:rowOff>18409</xdr:rowOff>
    </xdr:to>
    <xdr:cxnSp macro="">
      <xdr:nvCxnSpPr>
        <xdr:cNvPr id="518" name="直線コネクタ 517"/>
        <xdr:cNvCxnSpPr/>
      </xdr:nvCxnSpPr>
      <xdr:spPr>
        <a:xfrm flipV="1">
          <a:off x="14592300" y="6344266"/>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18409</xdr:rowOff>
    </xdr:from>
    <xdr:to>
      <xdr:col>76</xdr:col>
      <xdr:colOff>114300</xdr:colOff>
      <xdr:row>37</xdr:row>
      <xdr:rowOff>93790</xdr:rowOff>
    </xdr:to>
    <xdr:cxnSp macro="">
      <xdr:nvCxnSpPr>
        <xdr:cNvPr id="521" name="直線コネクタ 520"/>
        <xdr:cNvCxnSpPr/>
      </xdr:nvCxnSpPr>
      <xdr:spPr>
        <a:xfrm flipV="1">
          <a:off x="13703300" y="6362059"/>
          <a:ext cx="889000" cy="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66281</xdr:rowOff>
    </xdr:from>
    <xdr:to>
      <xdr:col>71</xdr:col>
      <xdr:colOff>177800</xdr:colOff>
      <xdr:row>37</xdr:row>
      <xdr:rowOff>93790</xdr:rowOff>
    </xdr:to>
    <xdr:cxnSp macro="">
      <xdr:nvCxnSpPr>
        <xdr:cNvPr id="524" name="直線コネクタ 523"/>
        <xdr:cNvCxnSpPr/>
      </xdr:nvCxnSpPr>
      <xdr:spPr>
        <a:xfrm>
          <a:off x="12814300" y="6409931"/>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147250</xdr:rowOff>
    </xdr:from>
    <xdr:to>
      <xdr:col>85</xdr:col>
      <xdr:colOff>177800</xdr:colOff>
      <xdr:row>37</xdr:row>
      <xdr:rowOff>77400</xdr:rowOff>
    </xdr:to>
    <xdr:sp macro="" textlink="">
      <xdr:nvSpPr>
        <xdr:cNvPr id="534" name="楕円 533"/>
        <xdr:cNvSpPr/>
      </xdr:nvSpPr>
      <xdr:spPr>
        <a:xfrm>
          <a:off x="16268700" y="63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125677</xdr:rowOff>
    </xdr:from>
    <xdr:ext cx="534377" cy="259045"/>
    <xdr:sp macro="" textlink="">
      <xdr:nvSpPr>
        <xdr:cNvPr id="535" name="消防費該当値テキスト"/>
        <xdr:cNvSpPr txBox="1"/>
      </xdr:nvSpPr>
      <xdr:spPr>
        <a:xfrm>
          <a:off x="16370300" y="629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121266</xdr:rowOff>
    </xdr:from>
    <xdr:to>
      <xdr:col>81</xdr:col>
      <xdr:colOff>101600</xdr:colOff>
      <xdr:row>37</xdr:row>
      <xdr:rowOff>51416</xdr:rowOff>
    </xdr:to>
    <xdr:sp macro="" textlink="">
      <xdr:nvSpPr>
        <xdr:cNvPr id="536" name="楕円 535"/>
        <xdr:cNvSpPr/>
      </xdr:nvSpPr>
      <xdr:spPr>
        <a:xfrm>
          <a:off x="15430500" y="62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42543</xdr:rowOff>
    </xdr:from>
    <xdr:ext cx="534377" cy="259045"/>
    <xdr:sp macro="" textlink="">
      <xdr:nvSpPr>
        <xdr:cNvPr id="537" name="テキスト ボックス 536"/>
        <xdr:cNvSpPr txBox="1"/>
      </xdr:nvSpPr>
      <xdr:spPr>
        <a:xfrm>
          <a:off x="15214111" y="638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139059</xdr:rowOff>
    </xdr:from>
    <xdr:to>
      <xdr:col>76</xdr:col>
      <xdr:colOff>165100</xdr:colOff>
      <xdr:row>37</xdr:row>
      <xdr:rowOff>69209</xdr:rowOff>
    </xdr:to>
    <xdr:sp macro="" textlink="">
      <xdr:nvSpPr>
        <xdr:cNvPr id="538" name="楕円 537"/>
        <xdr:cNvSpPr/>
      </xdr:nvSpPr>
      <xdr:spPr>
        <a:xfrm>
          <a:off x="14541500" y="63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60336</xdr:rowOff>
    </xdr:from>
    <xdr:ext cx="534377" cy="259045"/>
    <xdr:sp macro="" textlink="">
      <xdr:nvSpPr>
        <xdr:cNvPr id="539" name="テキスト ボックス 538"/>
        <xdr:cNvSpPr txBox="1"/>
      </xdr:nvSpPr>
      <xdr:spPr>
        <a:xfrm>
          <a:off x="14325111" y="64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42990</xdr:rowOff>
    </xdr:from>
    <xdr:to>
      <xdr:col>72</xdr:col>
      <xdr:colOff>38100</xdr:colOff>
      <xdr:row>37</xdr:row>
      <xdr:rowOff>144590</xdr:rowOff>
    </xdr:to>
    <xdr:sp macro="" textlink="">
      <xdr:nvSpPr>
        <xdr:cNvPr id="540" name="楕円 539"/>
        <xdr:cNvSpPr/>
      </xdr:nvSpPr>
      <xdr:spPr>
        <a:xfrm>
          <a:off x="13652500" y="63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135717</xdr:rowOff>
    </xdr:from>
    <xdr:ext cx="534377" cy="259045"/>
    <xdr:sp macro="" textlink="">
      <xdr:nvSpPr>
        <xdr:cNvPr id="541" name="テキスト ボックス 540"/>
        <xdr:cNvSpPr txBox="1"/>
      </xdr:nvSpPr>
      <xdr:spPr>
        <a:xfrm>
          <a:off x="13436111" y="64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15481</xdr:rowOff>
    </xdr:from>
    <xdr:to>
      <xdr:col>67</xdr:col>
      <xdr:colOff>101600</xdr:colOff>
      <xdr:row>37</xdr:row>
      <xdr:rowOff>117081</xdr:rowOff>
    </xdr:to>
    <xdr:sp macro="" textlink="">
      <xdr:nvSpPr>
        <xdr:cNvPr id="542" name="楕円 541"/>
        <xdr:cNvSpPr/>
      </xdr:nvSpPr>
      <xdr:spPr>
        <a:xfrm>
          <a:off x="127635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108208</xdr:rowOff>
    </xdr:from>
    <xdr:ext cx="534377" cy="259045"/>
    <xdr:sp macro="" textlink="">
      <xdr:nvSpPr>
        <xdr:cNvPr id="543" name="テキスト ボックス 542"/>
        <xdr:cNvSpPr txBox="1"/>
      </xdr:nvSpPr>
      <xdr:spPr>
        <a:xfrm>
          <a:off x="12547111" y="64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143615</xdr:rowOff>
    </xdr:from>
    <xdr:to>
      <xdr:col>85</xdr:col>
      <xdr:colOff>127000</xdr:colOff>
      <xdr:row>57</xdr:row>
      <xdr:rowOff>146816</xdr:rowOff>
    </xdr:to>
    <xdr:cxnSp macro="">
      <xdr:nvCxnSpPr>
        <xdr:cNvPr id="574" name="直線コネクタ 573"/>
        <xdr:cNvCxnSpPr/>
      </xdr:nvCxnSpPr>
      <xdr:spPr>
        <a:xfrm flipV="1">
          <a:off x="15481300" y="9916265"/>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146816</xdr:rowOff>
    </xdr:from>
    <xdr:to>
      <xdr:col>81</xdr:col>
      <xdr:colOff>50800</xdr:colOff>
      <xdr:row>57</xdr:row>
      <xdr:rowOff>164134</xdr:rowOff>
    </xdr:to>
    <xdr:cxnSp macro="">
      <xdr:nvCxnSpPr>
        <xdr:cNvPr id="577" name="直線コネクタ 576"/>
        <xdr:cNvCxnSpPr/>
      </xdr:nvCxnSpPr>
      <xdr:spPr>
        <a:xfrm flipV="1">
          <a:off x="14592300" y="9919466"/>
          <a:ext cx="8890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164134</xdr:rowOff>
    </xdr:from>
    <xdr:to>
      <xdr:col>76</xdr:col>
      <xdr:colOff>114300</xdr:colOff>
      <xdr:row>58</xdr:row>
      <xdr:rowOff>7599</xdr:rowOff>
    </xdr:to>
    <xdr:cxnSp macro="">
      <xdr:nvCxnSpPr>
        <xdr:cNvPr id="580" name="直線コネクタ 579"/>
        <xdr:cNvCxnSpPr/>
      </xdr:nvCxnSpPr>
      <xdr:spPr>
        <a:xfrm flipV="1">
          <a:off x="13703300" y="9936784"/>
          <a:ext cx="889000" cy="1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160790</xdr:rowOff>
    </xdr:from>
    <xdr:to>
      <xdr:col>71</xdr:col>
      <xdr:colOff>177800</xdr:colOff>
      <xdr:row>58</xdr:row>
      <xdr:rowOff>7599</xdr:rowOff>
    </xdr:to>
    <xdr:cxnSp macro="">
      <xdr:nvCxnSpPr>
        <xdr:cNvPr id="583" name="直線コネクタ 582"/>
        <xdr:cNvCxnSpPr/>
      </xdr:nvCxnSpPr>
      <xdr:spPr>
        <a:xfrm>
          <a:off x="12814300" y="9933440"/>
          <a:ext cx="889000" cy="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92815</xdr:rowOff>
    </xdr:from>
    <xdr:to>
      <xdr:col>85</xdr:col>
      <xdr:colOff>177800</xdr:colOff>
      <xdr:row>58</xdr:row>
      <xdr:rowOff>22965</xdr:rowOff>
    </xdr:to>
    <xdr:sp macro="" textlink="">
      <xdr:nvSpPr>
        <xdr:cNvPr id="593" name="楕円 592"/>
        <xdr:cNvSpPr/>
      </xdr:nvSpPr>
      <xdr:spPr>
        <a:xfrm>
          <a:off x="16268700" y="98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71242</xdr:rowOff>
    </xdr:from>
    <xdr:ext cx="534377" cy="259045"/>
    <xdr:sp macro="" textlink="">
      <xdr:nvSpPr>
        <xdr:cNvPr id="594" name="教育費該当値テキスト"/>
        <xdr:cNvSpPr txBox="1"/>
      </xdr:nvSpPr>
      <xdr:spPr>
        <a:xfrm>
          <a:off x="16370300" y="98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96016</xdr:rowOff>
    </xdr:from>
    <xdr:to>
      <xdr:col>81</xdr:col>
      <xdr:colOff>101600</xdr:colOff>
      <xdr:row>58</xdr:row>
      <xdr:rowOff>26166</xdr:rowOff>
    </xdr:to>
    <xdr:sp macro="" textlink="">
      <xdr:nvSpPr>
        <xdr:cNvPr id="595" name="楕円 594"/>
        <xdr:cNvSpPr/>
      </xdr:nvSpPr>
      <xdr:spPr>
        <a:xfrm>
          <a:off x="15430500" y="98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17293</xdr:rowOff>
    </xdr:from>
    <xdr:ext cx="534377" cy="259045"/>
    <xdr:sp macro="" textlink="">
      <xdr:nvSpPr>
        <xdr:cNvPr id="596" name="テキスト ボックス 595"/>
        <xdr:cNvSpPr txBox="1"/>
      </xdr:nvSpPr>
      <xdr:spPr>
        <a:xfrm>
          <a:off x="15214111" y="99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113334</xdr:rowOff>
    </xdr:from>
    <xdr:to>
      <xdr:col>76</xdr:col>
      <xdr:colOff>165100</xdr:colOff>
      <xdr:row>58</xdr:row>
      <xdr:rowOff>43484</xdr:rowOff>
    </xdr:to>
    <xdr:sp macro="" textlink="">
      <xdr:nvSpPr>
        <xdr:cNvPr id="597" name="楕円 596"/>
        <xdr:cNvSpPr/>
      </xdr:nvSpPr>
      <xdr:spPr>
        <a:xfrm>
          <a:off x="14541500" y="98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34611</xdr:rowOff>
    </xdr:from>
    <xdr:ext cx="534377" cy="259045"/>
    <xdr:sp macro="" textlink="">
      <xdr:nvSpPr>
        <xdr:cNvPr id="598" name="テキスト ボックス 597"/>
        <xdr:cNvSpPr txBox="1"/>
      </xdr:nvSpPr>
      <xdr:spPr>
        <a:xfrm>
          <a:off x="14325111" y="99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128249</xdr:rowOff>
    </xdr:from>
    <xdr:to>
      <xdr:col>72</xdr:col>
      <xdr:colOff>38100</xdr:colOff>
      <xdr:row>58</xdr:row>
      <xdr:rowOff>58399</xdr:rowOff>
    </xdr:to>
    <xdr:sp macro="" textlink="">
      <xdr:nvSpPr>
        <xdr:cNvPr id="599" name="楕円 598"/>
        <xdr:cNvSpPr/>
      </xdr:nvSpPr>
      <xdr:spPr>
        <a:xfrm>
          <a:off x="13652500" y="990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49526</xdr:rowOff>
    </xdr:from>
    <xdr:ext cx="534377" cy="259045"/>
    <xdr:sp macro="" textlink="">
      <xdr:nvSpPr>
        <xdr:cNvPr id="600" name="テキスト ボックス 599"/>
        <xdr:cNvSpPr txBox="1"/>
      </xdr:nvSpPr>
      <xdr:spPr>
        <a:xfrm>
          <a:off x="13436111" y="99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109990</xdr:rowOff>
    </xdr:from>
    <xdr:to>
      <xdr:col>67</xdr:col>
      <xdr:colOff>101600</xdr:colOff>
      <xdr:row>58</xdr:row>
      <xdr:rowOff>40140</xdr:rowOff>
    </xdr:to>
    <xdr:sp macro="" textlink="">
      <xdr:nvSpPr>
        <xdr:cNvPr id="601" name="楕円 600"/>
        <xdr:cNvSpPr/>
      </xdr:nvSpPr>
      <xdr:spPr>
        <a:xfrm>
          <a:off x="12763500" y="9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31267</xdr:rowOff>
    </xdr:from>
    <xdr:ext cx="534377" cy="259045"/>
    <xdr:sp macro="" textlink="">
      <xdr:nvSpPr>
        <xdr:cNvPr id="602" name="テキスト ボックス 601"/>
        <xdr:cNvSpPr txBox="1"/>
      </xdr:nvSpPr>
      <xdr:spPr>
        <a:xfrm>
          <a:off x="12547111" y="99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59427</xdr:rowOff>
    </xdr:from>
    <xdr:to>
      <xdr:col>85</xdr:col>
      <xdr:colOff>127000</xdr:colOff>
      <xdr:row>78</xdr:row>
      <xdr:rowOff>115808</xdr:rowOff>
    </xdr:to>
    <xdr:cxnSp macro="">
      <xdr:nvCxnSpPr>
        <xdr:cNvPr id="629" name="直線コネクタ 628"/>
        <xdr:cNvCxnSpPr/>
      </xdr:nvCxnSpPr>
      <xdr:spPr>
        <a:xfrm>
          <a:off x="15481300" y="13432527"/>
          <a:ext cx="838200" cy="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59427</xdr:rowOff>
    </xdr:from>
    <xdr:to>
      <xdr:col>81</xdr:col>
      <xdr:colOff>50800</xdr:colOff>
      <xdr:row>78</xdr:row>
      <xdr:rowOff>104724</xdr:rowOff>
    </xdr:to>
    <xdr:cxnSp macro="">
      <xdr:nvCxnSpPr>
        <xdr:cNvPr id="632" name="直線コネクタ 631"/>
        <xdr:cNvCxnSpPr/>
      </xdr:nvCxnSpPr>
      <xdr:spPr>
        <a:xfrm flipV="1">
          <a:off x="14592300" y="13432527"/>
          <a:ext cx="889000" cy="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104724</xdr:rowOff>
    </xdr:from>
    <xdr:to>
      <xdr:col>76</xdr:col>
      <xdr:colOff>114300</xdr:colOff>
      <xdr:row>78</xdr:row>
      <xdr:rowOff>139700</xdr:rowOff>
    </xdr:to>
    <xdr:cxnSp macro="">
      <xdr:nvCxnSpPr>
        <xdr:cNvPr id="635" name="直線コネクタ 634"/>
        <xdr:cNvCxnSpPr/>
      </xdr:nvCxnSpPr>
      <xdr:spPr>
        <a:xfrm flipV="1">
          <a:off x="13703300" y="134778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132445</xdr:rowOff>
    </xdr:from>
    <xdr:to>
      <xdr:col>71</xdr:col>
      <xdr:colOff>177800</xdr:colOff>
      <xdr:row>78</xdr:row>
      <xdr:rowOff>139700</xdr:rowOff>
    </xdr:to>
    <xdr:cxnSp macro="">
      <xdr:nvCxnSpPr>
        <xdr:cNvPr id="638" name="直線コネクタ 637"/>
        <xdr:cNvCxnSpPr/>
      </xdr:nvCxnSpPr>
      <xdr:spPr>
        <a:xfrm>
          <a:off x="12814300" y="13505545"/>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65008</xdr:rowOff>
    </xdr:from>
    <xdr:to>
      <xdr:col>85</xdr:col>
      <xdr:colOff>177800</xdr:colOff>
      <xdr:row>78</xdr:row>
      <xdr:rowOff>166608</xdr:rowOff>
    </xdr:to>
    <xdr:sp macro="" textlink="">
      <xdr:nvSpPr>
        <xdr:cNvPr id="648" name="楕円 647"/>
        <xdr:cNvSpPr/>
      </xdr:nvSpPr>
      <xdr:spPr>
        <a:xfrm>
          <a:off x="16268700" y="134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31278</xdr:rowOff>
    </xdr:from>
    <xdr:ext cx="534377" cy="259045"/>
    <xdr:sp macro="" textlink="">
      <xdr:nvSpPr>
        <xdr:cNvPr id="649" name="災害復旧費該当値テキスト"/>
        <xdr:cNvSpPr txBox="1"/>
      </xdr:nvSpPr>
      <xdr:spPr>
        <a:xfrm>
          <a:off x="16370300" y="13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8627</xdr:rowOff>
    </xdr:from>
    <xdr:to>
      <xdr:col>81</xdr:col>
      <xdr:colOff>101600</xdr:colOff>
      <xdr:row>78</xdr:row>
      <xdr:rowOff>110227</xdr:rowOff>
    </xdr:to>
    <xdr:sp macro="" textlink="">
      <xdr:nvSpPr>
        <xdr:cNvPr id="650" name="楕円 649"/>
        <xdr:cNvSpPr/>
      </xdr:nvSpPr>
      <xdr:spPr>
        <a:xfrm>
          <a:off x="15430500" y="133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126754</xdr:rowOff>
    </xdr:from>
    <xdr:ext cx="534377" cy="259045"/>
    <xdr:sp macro="" textlink="">
      <xdr:nvSpPr>
        <xdr:cNvPr id="651" name="テキスト ボックス 650"/>
        <xdr:cNvSpPr txBox="1"/>
      </xdr:nvSpPr>
      <xdr:spPr>
        <a:xfrm>
          <a:off x="15214111" y="1315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53924</xdr:rowOff>
    </xdr:from>
    <xdr:to>
      <xdr:col>76</xdr:col>
      <xdr:colOff>165100</xdr:colOff>
      <xdr:row>78</xdr:row>
      <xdr:rowOff>155524</xdr:rowOff>
    </xdr:to>
    <xdr:sp macro="" textlink="">
      <xdr:nvSpPr>
        <xdr:cNvPr id="652" name="楕円 651"/>
        <xdr:cNvSpPr/>
      </xdr:nvSpPr>
      <xdr:spPr>
        <a:xfrm>
          <a:off x="14541500" y="134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601</xdr:rowOff>
    </xdr:from>
    <xdr:ext cx="534377" cy="259045"/>
    <xdr:sp macro="" textlink="">
      <xdr:nvSpPr>
        <xdr:cNvPr id="653" name="テキスト ボックス 652"/>
        <xdr:cNvSpPr txBox="1"/>
      </xdr:nvSpPr>
      <xdr:spPr>
        <a:xfrm>
          <a:off x="14325111" y="132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81645</xdr:rowOff>
    </xdr:from>
    <xdr:to>
      <xdr:col>67</xdr:col>
      <xdr:colOff>101600</xdr:colOff>
      <xdr:row>79</xdr:row>
      <xdr:rowOff>11795</xdr:rowOff>
    </xdr:to>
    <xdr:sp macro="" textlink="">
      <xdr:nvSpPr>
        <xdr:cNvPr id="656" name="楕円 655"/>
        <xdr:cNvSpPr/>
      </xdr:nvSpPr>
      <xdr:spPr>
        <a:xfrm>
          <a:off x="12763500" y="134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2922</xdr:rowOff>
    </xdr:from>
    <xdr:ext cx="469744" cy="259045"/>
    <xdr:sp macro="" textlink="">
      <xdr:nvSpPr>
        <xdr:cNvPr id="657" name="テキスト ボックス 656"/>
        <xdr:cNvSpPr txBox="1"/>
      </xdr:nvSpPr>
      <xdr:spPr>
        <a:xfrm>
          <a:off x="12579428" y="1354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124366</xdr:rowOff>
    </xdr:from>
    <xdr:to>
      <xdr:col>85</xdr:col>
      <xdr:colOff>127000</xdr:colOff>
      <xdr:row>95</xdr:row>
      <xdr:rowOff>134753</xdr:rowOff>
    </xdr:to>
    <xdr:cxnSp macro="">
      <xdr:nvCxnSpPr>
        <xdr:cNvPr id="684" name="直線コネクタ 683"/>
        <xdr:cNvCxnSpPr/>
      </xdr:nvCxnSpPr>
      <xdr:spPr>
        <a:xfrm>
          <a:off x="15481300" y="16412116"/>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124366</xdr:rowOff>
    </xdr:from>
    <xdr:to>
      <xdr:col>81</xdr:col>
      <xdr:colOff>50800</xdr:colOff>
      <xdr:row>95</xdr:row>
      <xdr:rowOff>148524</xdr:rowOff>
    </xdr:to>
    <xdr:cxnSp macro="">
      <xdr:nvCxnSpPr>
        <xdr:cNvPr id="687" name="直線コネクタ 686"/>
        <xdr:cNvCxnSpPr/>
      </xdr:nvCxnSpPr>
      <xdr:spPr>
        <a:xfrm flipV="1">
          <a:off x="14592300" y="16412116"/>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148524</xdr:rowOff>
    </xdr:from>
    <xdr:to>
      <xdr:col>76</xdr:col>
      <xdr:colOff>114300</xdr:colOff>
      <xdr:row>95</xdr:row>
      <xdr:rowOff>154299</xdr:rowOff>
    </xdr:to>
    <xdr:cxnSp macro="">
      <xdr:nvCxnSpPr>
        <xdr:cNvPr id="690" name="直線コネクタ 689"/>
        <xdr:cNvCxnSpPr/>
      </xdr:nvCxnSpPr>
      <xdr:spPr>
        <a:xfrm flipV="1">
          <a:off x="13703300" y="1643627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127291</xdr:rowOff>
    </xdr:from>
    <xdr:to>
      <xdr:col>71</xdr:col>
      <xdr:colOff>177800</xdr:colOff>
      <xdr:row>95</xdr:row>
      <xdr:rowOff>154299</xdr:rowOff>
    </xdr:to>
    <xdr:cxnSp macro="">
      <xdr:nvCxnSpPr>
        <xdr:cNvPr id="693" name="直線コネクタ 692"/>
        <xdr:cNvCxnSpPr/>
      </xdr:nvCxnSpPr>
      <xdr:spPr>
        <a:xfrm>
          <a:off x="12814300" y="16415041"/>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83953</xdr:rowOff>
    </xdr:from>
    <xdr:to>
      <xdr:col>85</xdr:col>
      <xdr:colOff>177800</xdr:colOff>
      <xdr:row>96</xdr:row>
      <xdr:rowOff>14103</xdr:rowOff>
    </xdr:to>
    <xdr:sp macro="" textlink="">
      <xdr:nvSpPr>
        <xdr:cNvPr id="703" name="楕円 702"/>
        <xdr:cNvSpPr/>
      </xdr:nvSpPr>
      <xdr:spPr>
        <a:xfrm>
          <a:off x="16268700" y="16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106830</xdr:rowOff>
    </xdr:from>
    <xdr:ext cx="599010" cy="259045"/>
    <xdr:sp macro="" textlink="">
      <xdr:nvSpPr>
        <xdr:cNvPr id="704" name="公債費該当値テキスト"/>
        <xdr:cNvSpPr txBox="1"/>
      </xdr:nvSpPr>
      <xdr:spPr>
        <a:xfrm>
          <a:off x="16370300" y="1622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73566</xdr:rowOff>
    </xdr:from>
    <xdr:to>
      <xdr:col>81</xdr:col>
      <xdr:colOff>101600</xdr:colOff>
      <xdr:row>96</xdr:row>
      <xdr:rowOff>3716</xdr:rowOff>
    </xdr:to>
    <xdr:sp macro="" textlink="">
      <xdr:nvSpPr>
        <xdr:cNvPr id="705" name="楕円 704"/>
        <xdr:cNvSpPr/>
      </xdr:nvSpPr>
      <xdr:spPr>
        <a:xfrm>
          <a:off x="15430500" y="163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20243</xdr:rowOff>
    </xdr:from>
    <xdr:ext cx="599010" cy="259045"/>
    <xdr:sp macro="" textlink="">
      <xdr:nvSpPr>
        <xdr:cNvPr id="706" name="テキスト ボックス 705"/>
        <xdr:cNvSpPr txBox="1"/>
      </xdr:nvSpPr>
      <xdr:spPr>
        <a:xfrm>
          <a:off x="15181795" y="1613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97724</xdr:rowOff>
    </xdr:from>
    <xdr:to>
      <xdr:col>76</xdr:col>
      <xdr:colOff>165100</xdr:colOff>
      <xdr:row>96</xdr:row>
      <xdr:rowOff>27874</xdr:rowOff>
    </xdr:to>
    <xdr:sp macro="" textlink="">
      <xdr:nvSpPr>
        <xdr:cNvPr id="707" name="楕円 706"/>
        <xdr:cNvSpPr/>
      </xdr:nvSpPr>
      <xdr:spPr>
        <a:xfrm>
          <a:off x="14541500" y="163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44401</xdr:rowOff>
    </xdr:from>
    <xdr:ext cx="599010" cy="259045"/>
    <xdr:sp macro="" textlink="">
      <xdr:nvSpPr>
        <xdr:cNvPr id="708" name="テキスト ボックス 707"/>
        <xdr:cNvSpPr txBox="1"/>
      </xdr:nvSpPr>
      <xdr:spPr>
        <a:xfrm>
          <a:off x="14292795" y="1616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103499</xdr:rowOff>
    </xdr:from>
    <xdr:to>
      <xdr:col>72</xdr:col>
      <xdr:colOff>38100</xdr:colOff>
      <xdr:row>96</xdr:row>
      <xdr:rowOff>33649</xdr:rowOff>
    </xdr:to>
    <xdr:sp macro="" textlink="">
      <xdr:nvSpPr>
        <xdr:cNvPr id="709" name="楕円 708"/>
        <xdr:cNvSpPr/>
      </xdr:nvSpPr>
      <xdr:spPr>
        <a:xfrm>
          <a:off x="13652500" y="163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24776</xdr:rowOff>
    </xdr:from>
    <xdr:ext cx="599010" cy="259045"/>
    <xdr:sp macro="" textlink="">
      <xdr:nvSpPr>
        <xdr:cNvPr id="710" name="テキスト ボックス 709"/>
        <xdr:cNvSpPr txBox="1"/>
      </xdr:nvSpPr>
      <xdr:spPr>
        <a:xfrm>
          <a:off x="13403795" y="164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76491</xdr:rowOff>
    </xdr:from>
    <xdr:to>
      <xdr:col>67</xdr:col>
      <xdr:colOff>101600</xdr:colOff>
      <xdr:row>96</xdr:row>
      <xdr:rowOff>6641</xdr:rowOff>
    </xdr:to>
    <xdr:sp macro="" textlink="">
      <xdr:nvSpPr>
        <xdr:cNvPr id="711" name="楕円 710"/>
        <xdr:cNvSpPr/>
      </xdr:nvSpPr>
      <xdr:spPr>
        <a:xfrm>
          <a:off x="12763500" y="163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23168</xdr:rowOff>
    </xdr:from>
    <xdr:ext cx="599010" cy="259045"/>
    <xdr:sp macro="" textlink="">
      <xdr:nvSpPr>
        <xdr:cNvPr id="712" name="テキスト ボックス 711"/>
        <xdr:cNvSpPr txBox="1"/>
      </xdr:nvSpPr>
      <xdr:spPr>
        <a:xfrm>
          <a:off x="12514795" y="1613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議会費については、議場音響設備更新工事を行ったことにより類似団体と比べ上回っているが、次年度以降は平均にもどるものと見込まれる。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民生費については、「老人福祉センター改修工事」や「高齢者福祉住宅新築工事」により類似団体と比べ上回っている。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衛生費については、遠軽地区広域組合が実施する「ごみ焼却施設建設事業」により類似団体と比べ上回っている。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財政調整基金については事業の取捨選択により、平成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年において</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百万円の積み立てを行った。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実質収支額、実質単年度収支についても黒字となっており、今後も健全な財政運営に努める。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各会計において黒字比率であることから、連結実質赤字比率が算出されていない状況であり、今後も各会計において、歳入の確保と歳出の削減に努める。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75</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77</v>
      </c>
      <c r="C3" s="382"/>
      <c r="D3" s="382"/>
      <c r="E3" s="383"/>
      <c r="F3" s="383"/>
      <c r="G3" s="383"/>
      <c r="H3" s="383"/>
      <c r="I3" s="383"/>
      <c r="J3" s="383"/>
      <c r="K3" s="383"/>
      <c r="L3" s="383" t="s">
        <v>78</v>
      </c>
      <c r="M3" s="383"/>
      <c r="N3" s="383"/>
      <c r="O3" s="383"/>
      <c r="P3" s="383"/>
      <c r="Q3" s="383"/>
      <c r="R3" s="390"/>
      <c r="S3" s="390"/>
      <c r="T3" s="390"/>
      <c r="U3" s="390"/>
      <c r="V3" s="391"/>
      <c r="W3" s="365" t="s">
        <v>79</v>
      </c>
      <c r="X3" s="366"/>
      <c r="Y3" s="366"/>
      <c r="Z3" s="366"/>
      <c r="AA3" s="366"/>
      <c r="AB3" s="382"/>
      <c r="AC3" s="390" t="s">
        <v>80</v>
      </c>
      <c r="AD3" s="366"/>
      <c r="AE3" s="366"/>
      <c r="AF3" s="366"/>
      <c r="AG3" s="366"/>
      <c r="AH3" s="366"/>
      <c r="AI3" s="366"/>
      <c r="AJ3" s="366"/>
      <c r="AK3" s="366"/>
      <c r="AL3" s="367"/>
      <c r="AM3" s="365" t="s">
        <v>81</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82</v>
      </c>
      <c r="BO3" s="366"/>
      <c r="BP3" s="366"/>
      <c r="BQ3" s="366"/>
      <c r="BR3" s="366"/>
      <c r="BS3" s="366"/>
      <c r="BT3" s="366"/>
      <c r="BU3" s="367"/>
      <c r="BV3" s="365" t="s">
        <v>83</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84</v>
      </c>
      <c r="CU3" s="366"/>
      <c r="CV3" s="366"/>
      <c r="CW3" s="366"/>
      <c r="CX3" s="366"/>
      <c r="CY3" s="366"/>
      <c r="CZ3" s="366"/>
      <c r="DA3" s="367"/>
      <c r="DB3" s="365" t="s">
        <v>85</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86</v>
      </c>
      <c r="AZ4" s="369"/>
      <c r="BA4" s="369"/>
      <c r="BB4" s="369"/>
      <c r="BC4" s="369"/>
      <c r="BD4" s="369"/>
      <c r="BE4" s="369"/>
      <c r="BF4" s="369"/>
      <c r="BG4" s="369"/>
      <c r="BH4" s="369"/>
      <c r="BI4" s="369"/>
      <c r="BJ4" s="369"/>
      <c r="BK4" s="369"/>
      <c r="BL4" s="369"/>
      <c r="BM4" s="370"/>
      <c r="BN4" s="371">
        <v>5354114</v>
      </c>
      <c r="BO4" s="372"/>
      <c r="BP4" s="372"/>
      <c r="BQ4" s="372"/>
      <c r="BR4" s="372"/>
      <c r="BS4" s="372"/>
      <c r="BT4" s="372"/>
      <c r="BU4" s="373"/>
      <c r="BV4" s="371">
        <v>6118699</v>
      </c>
      <c r="BW4" s="372"/>
      <c r="BX4" s="372"/>
      <c r="BY4" s="372"/>
      <c r="BZ4" s="372"/>
      <c r="CA4" s="372"/>
      <c r="CB4" s="372"/>
      <c r="CC4" s="373"/>
      <c r="CD4" s="374" t="s">
        <v>87</v>
      </c>
      <c r="CE4" s="375"/>
      <c r="CF4" s="375"/>
      <c r="CG4" s="375"/>
      <c r="CH4" s="375"/>
      <c r="CI4" s="375"/>
      <c r="CJ4" s="375"/>
      <c r="CK4" s="375"/>
      <c r="CL4" s="375"/>
      <c r="CM4" s="375"/>
      <c r="CN4" s="375"/>
      <c r="CO4" s="375"/>
      <c r="CP4" s="375"/>
      <c r="CQ4" s="375"/>
      <c r="CR4" s="375"/>
      <c r="CS4" s="376"/>
      <c r="CT4" s="377">
        <v>5.4</v>
      </c>
      <c r="CU4" s="378"/>
      <c r="CV4" s="378"/>
      <c r="CW4" s="378"/>
      <c r="CX4" s="378"/>
      <c r="CY4" s="378"/>
      <c r="CZ4" s="378"/>
      <c r="DA4" s="379"/>
      <c r="DB4" s="377">
        <v>5.5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88</v>
      </c>
      <c r="AN5" s="438"/>
      <c r="AO5" s="438"/>
      <c r="AP5" s="438"/>
      <c r="AQ5" s="438"/>
      <c r="AR5" s="438"/>
      <c r="AS5" s="438"/>
      <c r="AT5" s="439"/>
      <c r="AU5" s="440" t="s">
        <v>89</v>
      </c>
      <c r="AV5" s="441"/>
      <c r="AW5" s="441"/>
      <c r="AX5" s="441"/>
      <c r="AY5" s="442" t="s">
        <v>90</v>
      </c>
      <c r="AZ5" s="443"/>
      <c r="BA5" s="443"/>
      <c r="BB5" s="443"/>
      <c r="BC5" s="443"/>
      <c r="BD5" s="443"/>
      <c r="BE5" s="443"/>
      <c r="BF5" s="443"/>
      <c r="BG5" s="443"/>
      <c r="BH5" s="443"/>
      <c r="BI5" s="443"/>
      <c r="BJ5" s="443"/>
      <c r="BK5" s="443"/>
      <c r="BL5" s="443"/>
      <c r="BM5" s="444"/>
      <c r="BN5" s="408">
        <v>5176620</v>
      </c>
      <c r="BO5" s="409"/>
      <c r="BP5" s="409"/>
      <c r="BQ5" s="409"/>
      <c r="BR5" s="409"/>
      <c r="BS5" s="409"/>
      <c r="BT5" s="409"/>
      <c r="BU5" s="410"/>
      <c r="BV5" s="408">
        <v>5926956</v>
      </c>
      <c r="BW5" s="409"/>
      <c r="BX5" s="409"/>
      <c r="BY5" s="409"/>
      <c r="BZ5" s="409"/>
      <c r="CA5" s="409"/>
      <c r="CB5" s="409"/>
      <c r="CC5" s="410"/>
      <c r="CD5" s="411" t="s">
        <v>91</v>
      </c>
      <c r="CE5" s="412"/>
      <c r="CF5" s="412"/>
      <c r="CG5" s="412"/>
      <c r="CH5" s="412"/>
      <c r="CI5" s="412"/>
      <c r="CJ5" s="412"/>
      <c r="CK5" s="412"/>
      <c r="CL5" s="412"/>
      <c r="CM5" s="412"/>
      <c r="CN5" s="412"/>
      <c r="CO5" s="412"/>
      <c r="CP5" s="412"/>
      <c r="CQ5" s="412"/>
      <c r="CR5" s="412"/>
      <c r="CS5" s="413"/>
      <c r="CT5" s="405">
        <v>82.2</v>
      </c>
      <c r="CU5" s="406"/>
      <c r="CV5" s="406"/>
      <c r="CW5" s="406"/>
      <c r="CX5" s="406"/>
      <c r="CY5" s="406"/>
      <c r="CZ5" s="406"/>
      <c r="DA5" s="407"/>
      <c r="DB5" s="405">
        <v>78.900000000000006</v>
      </c>
      <c r="DC5" s="406"/>
      <c r="DD5" s="406"/>
      <c r="DE5" s="406"/>
      <c r="DF5" s="406"/>
      <c r="DG5" s="406"/>
      <c r="DH5" s="406"/>
      <c r="DI5" s="407"/>
      <c r="DJ5" s="165"/>
      <c r="DK5" s="165"/>
      <c r="DL5" s="165"/>
      <c r="DM5" s="165"/>
      <c r="DN5" s="165"/>
      <c r="DO5" s="165"/>
    </row>
    <row r="6" spans="1:119" ht="18.75" customHeight="1">
      <c r="A6" s="166"/>
      <c r="B6" s="414" t="s">
        <v>92</v>
      </c>
      <c r="C6" s="415"/>
      <c r="D6" s="415"/>
      <c r="E6" s="416"/>
      <c r="F6" s="416"/>
      <c r="G6" s="416"/>
      <c r="H6" s="416"/>
      <c r="I6" s="416"/>
      <c r="J6" s="416"/>
      <c r="K6" s="416"/>
      <c r="L6" s="416" t="s">
        <v>93</v>
      </c>
      <c r="M6" s="416"/>
      <c r="N6" s="416"/>
      <c r="O6" s="416"/>
      <c r="P6" s="416"/>
      <c r="Q6" s="416"/>
      <c r="R6" s="420"/>
      <c r="S6" s="420"/>
      <c r="T6" s="420"/>
      <c r="U6" s="420"/>
      <c r="V6" s="421"/>
      <c r="W6" s="424" t="s">
        <v>94</v>
      </c>
      <c r="X6" s="425"/>
      <c r="Y6" s="425"/>
      <c r="Z6" s="425"/>
      <c r="AA6" s="425"/>
      <c r="AB6" s="415"/>
      <c r="AC6" s="428" t="s">
        <v>95</v>
      </c>
      <c r="AD6" s="429"/>
      <c r="AE6" s="429"/>
      <c r="AF6" s="429"/>
      <c r="AG6" s="429"/>
      <c r="AH6" s="429"/>
      <c r="AI6" s="429"/>
      <c r="AJ6" s="429"/>
      <c r="AK6" s="429"/>
      <c r="AL6" s="430"/>
      <c r="AM6" s="437" t="s">
        <v>96</v>
      </c>
      <c r="AN6" s="438"/>
      <c r="AO6" s="438"/>
      <c r="AP6" s="438"/>
      <c r="AQ6" s="438"/>
      <c r="AR6" s="438"/>
      <c r="AS6" s="438"/>
      <c r="AT6" s="439"/>
      <c r="AU6" s="440" t="s">
        <v>89</v>
      </c>
      <c r="AV6" s="441"/>
      <c r="AW6" s="441"/>
      <c r="AX6" s="441"/>
      <c r="AY6" s="442" t="s">
        <v>97</v>
      </c>
      <c r="AZ6" s="443"/>
      <c r="BA6" s="443"/>
      <c r="BB6" s="443"/>
      <c r="BC6" s="443"/>
      <c r="BD6" s="443"/>
      <c r="BE6" s="443"/>
      <c r="BF6" s="443"/>
      <c r="BG6" s="443"/>
      <c r="BH6" s="443"/>
      <c r="BI6" s="443"/>
      <c r="BJ6" s="443"/>
      <c r="BK6" s="443"/>
      <c r="BL6" s="443"/>
      <c r="BM6" s="444"/>
      <c r="BN6" s="408">
        <v>177494</v>
      </c>
      <c r="BO6" s="409"/>
      <c r="BP6" s="409"/>
      <c r="BQ6" s="409"/>
      <c r="BR6" s="409"/>
      <c r="BS6" s="409"/>
      <c r="BT6" s="409"/>
      <c r="BU6" s="410"/>
      <c r="BV6" s="408">
        <v>191743</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85.6</v>
      </c>
      <c r="CU6" s="446"/>
      <c r="CV6" s="446"/>
      <c r="CW6" s="446"/>
      <c r="CX6" s="446"/>
      <c r="CY6" s="446"/>
      <c r="CZ6" s="446"/>
      <c r="DA6" s="447"/>
      <c r="DB6" s="445">
        <v>82.1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4635</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3313182</v>
      </c>
      <c r="CU7" s="409"/>
      <c r="CV7" s="409"/>
      <c r="CW7" s="409"/>
      <c r="CX7" s="409"/>
      <c r="CY7" s="409"/>
      <c r="CZ7" s="409"/>
      <c r="DA7" s="410"/>
      <c r="DB7" s="408">
        <v>3427636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177494</v>
      </c>
      <c r="BO8" s="409"/>
      <c r="BP8" s="409"/>
      <c r="BQ8" s="409"/>
      <c r="BR8" s="409"/>
      <c r="BS8" s="409"/>
      <c r="BT8" s="409"/>
      <c r="BU8" s="410"/>
      <c r="BV8" s="408">
        <v>187108</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0.24</v>
      </c>
      <c r="CU8" s="449"/>
      <c r="CV8" s="449"/>
      <c r="CW8" s="449"/>
      <c r="CX8" s="449"/>
      <c r="CY8" s="449"/>
      <c r="CZ8" s="449"/>
      <c r="DA8" s="450"/>
      <c r="DB8" s="448">
        <v>0.23</v>
      </c>
      <c r="DC8" s="449"/>
      <c r="DD8" s="449"/>
      <c r="DE8" s="449"/>
      <c r="DF8" s="449"/>
      <c r="DG8" s="449"/>
      <c r="DH8" s="449"/>
      <c r="DI8" s="450"/>
      <c r="DJ8" s="165"/>
      <c r="DK8" s="165"/>
      <c r="DL8" s="165"/>
      <c r="DM8" s="165"/>
      <c r="DN8" s="165"/>
      <c r="DO8" s="165"/>
    </row>
    <row r="9" spans="1:119" ht="18.75" customHeight="1" thickBot="1">
      <c r="A9" s="166"/>
      <c r="B9" s="402" t="s">
        <v>107</v>
      </c>
      <c r="C9" s="403"/>
      <c r="D9" s="403"/>
      <c r="E9" s="403"/>
      <c r="F9" s="403"/>
      <c r="G9" s="403"/>
      <c r="H9" s="403"/>
      <c r="I9" s="403"/>
      <c r="J9" s="403"/>
      <c r="K9" s="451"/>
      <c r="L9" s="452" t="s">
        <v>108</v>
      </c>
      <c r="M9" s="453"/>
      <c r="N9" s="453"/>
      <c r="O9" s="453"/>
      <c r="P9" s="453"/>
      <c r="Q9" s="454"/>
      <c r="R9" s="455">
        <v>5362</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89</v>
      </c>
      <c r="AV9" s="441"/>
      <c r="AW9" s="441"/>
      <c r="AX9" s="441"/>
      <c r="AY9" s="442" t="s">
        <v>111</v>
      </c>
      <c r="AZ9" s="443"/>
      <c r="BA9" s="443"/>
      <c r="BB9" s="443"/>
      <c r="BC9" s="443"/>
      <c r="BD9" s="443"/>
      <c r="BE9" s="443"/>
      <c r="BF9" s="443"/>
      <c r="BG9" s="443"/>
      <c r="BH9" s="443"/>
      <c r="BI9" s="443"/>
      <c r="BJ9" s="443"/>
      <c r="BK9" s="443"/>
      <c r="BL9" s="443"/>
      <c r="BM9" s="444"/>
      <c r="BN9" s="408">
        <v>-9614</v>
      </c>
      <c r="BO9" s="409"/>
      <c r="BP9" s="409"/>
      <c r="BQ9" s="409"/>
      <c r="BR9" s="409"/>
      <c r="BS9" s="409"/>
      <c r="BT9" s="409"/>
      <c r="BU9" s="410"/>
      <c r="BV9" s="408">
        <v>11863</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14.6</v>
      </c>
      <c r="CU9" s="406"/>
      <c r="CV9" s="406"/>
      <c r="CW9" s="406"/>
      <c r="CX9" s="406"/>
      <c r="CY9" s="406"/>
      <c r="CZ9" s="406"/>
      <c r="DA9" s="407"/>
      <c r="DB9" s="405">
        <v>14.5</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5892</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13347</v>
      </c>
      <c r="BO10" s="409"/>
      <c r="BP10" s="409"/>
      <c r="BQ10" s="409"/>
      <c r="BR10" s="409"/>
      <c r="BS10" s="409"/>
      <c r="BT10" s="409"/>
      <c r="BU10" s="410"/>
      <c r="BV10" s="408">
        <v>268149</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121</v>
      </c>
      <c r="AV11" s="441"/>
      <c r="AW11" s="441"/>
      <c r="AX11" s="441"/>
      <c r="AY11" s="442" t="s">
        <v>122</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123</v>
      </c>
      <c r="CE11" s="412"/>
      <c r="CF11" s="412"/>
      <c r="CG11" s="412"/>
      <c r="CH11" s="412"/>
      <c r="CI11" s="412"/>
      <c r="CJ11" s="412"/>
      <c r="CK11" s="412"/>
      <c r="CL11" s="412"/>
      <c r="CM11" s="412"/>
      <c r="CN11" s="412"/>
      <c r="CO11" s="412"/>
      <c r="CP11" s="412"/>
      <c r="CQ11" s="412"/>
      <c r="CR11" s="412"/>
      <c r="CS11" s="413"/>
      <c r="CT11" s="448" t="s">
        <v>124</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5243</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130</v>
      </c>
      <c r="AV12" s="441"/>
      <c r="AW12" s="441"/>
      <c r="AX12" s="441"/>
      <c r="AY12" s="442" t="s">
        <v>131</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132</v>
      </c>
      <c r="CE12" s="412"/>
      <c r="CF12" s="412"/>
      <c r="CG12" s="412"/>
      <c r="CH12" s="412"/>
      <c r="CI12" s="412"/>
      <c r="CJ12" s="412"/>
      <c r="CK12" s="412"/>
      <c r="CL12" s="412"/>
      <c r="CM12" s="412"/>
      <c r="CN12" s="412"/>
      <c r="CO12" s="412"/>
      <c r="CP12" s="412"/>
      <c r="CQ12" s="412"/>
      <c r="CR12" s="412"/>
      <c r="CS12" s="413"/>
      <c r="CT12" s="448" t="s">
        <v>124</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134</v>
      </c>
      <c r="N13" s="497"/>
      <c r="O13" s="497"/>
      <c r="P13" s="497"/>
      <c r="Q13" s="498"/>
      <c r="R13" s="489">
        <v>5101</v>
      </c>
      <c r="S13" s="490"/>
      <c r="T13" s="490"/>
      <c r="U13" s="490"/>
      <c r="V13" s="491"/>
      <c r="W13" s="424" t="s">
        <v>135</v>
      </c>
      <c r="X13" s="425"/>
      <c r="Y13" s="425"/>
      <c r="Z13" s="425"/>
      <c r="AA13" s="425"/>
      <c r="AB13" s="415"/>
      <c r="AC13" s="459">
        <v>836</v>
      </c>
      <c r="AD13" s="460"/>
      <c r="AE13" s="460"/>
      <c r="AF13" s="460"/>
      <c r="AG13" s="499"/>
      <c r="AH13" s="459">
        <v>957</v>
      </c>
      <c r="AI13" s="460"/>
      <c r="AJ13" s="460"/>
      <c r="AK13" s="460"/>
      <c r="AL13" s="461"/>
      <c r="AM13" s="437" t="s">
        <v>136</v>
      </c>
      <c r="AN13" s="438"/>
      <c r="AO13" s="438"/>
      <c r="AP13" s="438"/>
      <c r="AQ13" s="438"/>
      <c r="AR13" s="438"/>
      <c r="AS13" s="438"/>
      <c r="AT13" s="439"/>
      <c r="AU13" s="440" t="s">
        <v>130</v>
      </c>
      <c r="AV13" s="441"/>
      <c r="AW13" s="441"/>
      <c r="AX13" s="441"/>
      <c r="AY13" s="442" t="s">
        <v>137</v>
      </c>
      <c r="AZ13" s="443"/>
      <c r="BA13" s="443"/>
      <c r="BB13" s="443"/>
      <c r="BC13" s="443"/>
      <c r="BD13" s="443"/>
      <c r="BE13" s="443"/>
      <c r="BF13" s="443"/>
      <c r="BG13" s="443"/>
      <c r="BH13" s="443"/>
      <c r="BI13" s="443"/>
      <c r="BJ13" s="443"/>
      <c r="BK13" s="443"/>
      <c r="BL13" s="443"/>
      <c r="BM13" s="444"/>
      <c r="BN13" s="408">
        <v>3733</v>
      </c>
      <c r="BO13" s="409"/>
      <c r="BP13" s="409"/>
      <c r="BQ13" s="409"/>
      <c r="BR13" s="409"/>
      <c r="BS13" s="409"/>
      <c r="BT13" s="409"/>
      <c r="BU13" s="410"/>
      <c r="BV13" s="408">
        <v>280012</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5.7</v>
      </c>
      <c r="CU13" s="406"/>
      <c r="CV13" s="406"/>
      <c r="CW13" s="406"/>
      <c r="CX13" s="406"/>
      <c r="CY13" s="406"/>
      <c r="CZ13" s="406"/>
      <c r="DA13" s="407"/>
      <c r="DB13" s="405">
        <v>5.8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5346</v>
      </c>
      <c r="S14" s="490"/>
      <c r="T14" s="490"/>
      <c r="U14" s="490"/>
      <c r="V14" s="491"/>
      <c r="W14" s="398"/>
      <c r="X14" s="399"/>
      <c r="Y14" s="399"/>
      <c r="Z14" s="399"/>
      <c r="AA14" s="399"/>
      <c r="AB14" s="388"/>
      <c r="AC14" s="492">
        <v>30.5</v>
      </c>
      <c r="AD14" s="493"/>
      <c r="AE14" s="493"/>
      <c r="AF14" s="493"/>
      <c r="AG14" s="494"/>
      <c r="AH14" s="492">
        <v>32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133</v>
      </c>
      <c r="CU14" s="504"/>
      <c r="CV14" s="504"/>
      <c r="CW14" s="504"/>
      <c r="CX14" s="504"/>
      <c r="CY14" s="504"/>
      <c r="CZ14" s="504"/>
      <c r="DA14" s="505"/>
      <c r="DB14" s="503" t="s">
        <v>124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134</v>
      </c>
      <c r="N15" s="497"/>
      <c r="O15" s="497"/>
      <c r="P15" s="497"/>
      <c r="Q15" s="498"/>
      <c r="R15" s="489">
        <v>5207</v>
      </c>
      <c r="S15" s="490"/>
      <c r="T15" s="490"/>
      <c r="U15" s="490"/>
      <c r="V15" s="491"/>
      <c r="W15" s="424" t="s">
        <v>141</v>
      </c>
      <c r="X15" s="425"/>
      <c r="Y15" s="425"/>
      <c r="Z15" s="425"/>
      <c r="AA15" s="425"/>
      <c r="AB15" s="415"/>
      <c r="AC15" s="459">
        <v>649</v>
      </c>
      <c r="AD15" s="460"/>
      <c r="AE15" s="460"/>
      <c r="AF15" s="460"/>
      <c r="AG15" s="499"/>
      <c r="AH15" s="459">
        <v>713</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755165</v>
      </c>
      <c r="BO15" s="372"/>
      <c r="BP15" s="372"/>
      <c r="BQ15" s="372"/>
      <c r="BR15" s="372"/>
      <c r="BS15" s="372"/>
      <c r="BT15" s="372"/>
      <c r="BU15" s="373"/>
      <c r="BV15" s="371">
        <v>738478</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23.7</v>
      </c>
      <c r="AD16" s="493"/>
      <c r="AE16" s="493"/>
      <c r="AF16" s="493"/>
      <c r="AG16" s="494"/>
      <c r="AH16" s="492">
        <v>23.9</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2969546</v>
      </c>
      <c r="BO16" s="409"/>
      <c r="BP16" s="409"/>
      <c r="BQ16" s="409"/>
      <c r="BR16" s="409"/>
      <c r="BS16" s="409"/>
      <c r="BT16" s="409"/>
      <c r="BU16" s="410"/>
      <c r="BV16" s="408">
        <v>3095148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1252</v>
      </c>
      <c r="AD17" s="460"/>
      <c r="AE17" s="460"/>
      <c r="AF17" s="460"/>
      <c r="AG17" s="499"/>
      <c r="AH17" s="459">
        <v>1316</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968464</v>
      </c>
      <c r="BO17" s="409"/>
      <c r="BP17" s="409"/>
      <c r="BQ17" s="409"/>
      <c r="BR17" s="409"/>
      <c r="BS17" s="409"/>
      <c r="BT17" s="409"/>
      <c r="BU17" s="410"/>
      <c r="BV17" s="408">
        <v>936304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404.94</v>
      </c>
      <c r="M18" s="521"/>
      <c r="N18" s="521"/>
      <c r="O18" s="521"/>
      <c r="P18" s="521"/>
      <c r="Q18" s="521"/>
      <c r="R18" s="522"/>
      <c r="S18" s="522"/>
      <c r="T18" s="522"/>
      <c r="U18" s="522"/>
      <c r="V18" s="523"/>
      <c r="W18" s="426"/>
      <c r="X18" s="427"/>
      <c r="Y18" s="427"/>
      <c r="Z18" s="427"/>
      <c r="AA18" s="427"/>
      <c r="AB18" s="418"/>
      <c r="AC18" s="524">
        <v>45.7</v>
      </c>
      <c r="AD18" s="525"/>
      <c r="AE18" s="525"/>
      <c r="AF18" s="525"/>
      <c r="AG18" s="526"/>
      <c r="AH18" s="524">
        <v>44.1</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2757221</v>
      </c>
      <c r="BO18" s="409"/>
      <c r="BP18" s="409"/>
      <c r="BQ18" s="409"/>
      <c r="BR18" s="409"/>
      <c r="BS18" s="409"/>
      <c r="BT18" s="409"/>
      <c r="BU18" s="410"/>
      <c r="BV18" s="408">
        <v>2759772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13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3808329</v>
      </c>
      <c r="BO19" s="409"/>
      <c r="BP19" s="409"/>
      <c r="BQ19" s="409"/>
      <c r="BR19" s="409"/>
      <c r="BS19" s="409"/>
      <c r="BT19" s="409"/>
      <c r="BU19" s="410"/>
      <c r="BV19" s="408">
        <v>3988454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2311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7245908</v>
      </c>
      <c r="BO23" s="409"/>
      <c r="BP23" s="409"/>
      <c r="BQ23" s="409"/>
      <c r="BR23" s="409"/>
      <c r="BS23" s="409"/>
      <c r="BT23" s="409"/>
      <c r="BU23" s="410"/>
      <c r="BV23" s="408">
        <v>6971595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7500</v>
      </c>
      <c r="R24" s="460"/>
      <c r="S24" s="460"/>
      <c r="T24" s="460"/>
      <c r="U24" s="460"/>
      <c r="V24" s="499"/>
      <c r="W24" s="558"/>
      <c r="X24" s="546"/>
      <c r="Y24" s="547"/>
      <c r="Z24" s="458" t="s">
        <v>165</v>
      </c>
      <c r="AA24" s="438"/>
      <c r="AB24" s="438"/>
      <c r="AC24" s="438"/>
      <c r="AD24" s="438"/>
      <c r="AE24" s="438"/>
      <c r="AF24" s="438"/>
      <c r="AG24" s="439"/>
      <c r="AH24" s="459">
        <v>92</v>
      </c>
      <c r="AI24" s="460"/>
      <c r="AJ24" s="460"/>
      <c r="AK24" s="460"/>
      <c r="AL24" s="499"/>
      <c r="AM24" s="459">
        <v>308200</v>
      </c>
      <c r="AN24" s="460"/>
      <c r="AO24" s="460"/>
      <c r="AP24" s="460"/>
      <c r="AQ24" s="460"/>
      <c r="AR24" s="499"/>
      <c r="AS24" s="459">
        <v>3350</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7221646</v>
      </c>
      <c r="BO24" s="409"/>
      <c r="BP24" s="409"/>
      <c r="BQ24" s="409"/>
      <c r="BR24" s="409"/>
      <c r="BS24" s="409"/>
      <c r="BT24" s="409"/>
      <c r="BU24" s="410"/>
      <c r="BV24" s="408">
        <v>6943395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6050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169</v>
      </c>
      <c r="AN25" s="460"/>
      <c r="AO25" s="460"/>
      <c r="AP25" s="460"/>
      <c r="AQ25" s="460"/>
      <c r="AR25" s="499"/>
      <c r="AS25" s="459" t="s">
        <v>124</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11625</v>
      </c>
      <c r="BO25" s="372"/>
      <c r="BP25" s="372"/>
      <c r="BQ25" s="372"/>
      <c r="BR25" s="372"/>
      <c r="BS25" s="372"/>
      <c r="BT25" s="372"/>
      <c r="BU25" s="373"/>
      <c r="BV25" s="371">
        <v>15361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5400</v>
      </c>
      <c r="R26" s="460"/>
      <c r="S26" s="460"/>
      <c r="T26" s="460"/>
      <c r="U26" s="460"/>
      <c r="V26" s="499"/>
      <c r="W26" s="558"/>
      <c r="X26" s="546"/>
      <c r="Y26" s="547"/>
      <c r="Z26" s="458" t="s">
        <v>172</v>
      </c>
      <c r="AA26" s="568"/>
      <c r="AB26" s="568"/>
      <c r="AC26" s="568"/>
      <c r="AD26" s="568"/>
      <c r="AE26" s="568"/>
      <c r="AF26" s="568"/>
      <c r="AG26" s="569"/>
      <c r="AH26" s="459" t="s">
        <v>124</v>
      </c>
      <c r="AI26" s="460"/>
      <c r="AJ26" s="460"/>
      <c r="AK26" s="460"/>
      <c r="AL26" s="499"/>
      <c r="AM26" s="459" t="s">
        <v>124</v>
      </c>
      <c r="AN26" s="460"/>
      <c r="AO26" s="460"/>
      <c r="AP26" s="460"/>
      <c r="AQ26" s="460"/>
      <c r="AR26" s="499"/>
      <c r="AS26" s="459" t="s">
        <v>124</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124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2750</v>
      </c>
      <c r="R27" s="460"/>
      <c r="S27" s="460"/>
      <c r="T27" s="460"/>
      <c r="U27" s="460"/>
      <c r="V27" s="499"/>
      <c r="W27" s="558"/>
      <c r="X27" s="546"/>
      <c r="Y27" s="547"/>
      <c r="Z27" s="458" t="s">
        <v>175</v>
      </c>
      <c r="AA27" s="438"/>
      <c r="AB27" s="438"/>
      <c r="AC27" s="438"/>
      <c r="AD27" s="438"/>
      <c r="AE27" s="438"/>
      <c r="AF27" s="438"/>
      <c r="AG27" s="439"/>
      <c r="AH27" s="459" t="s">
        <v>124</v>
      </c>
      <c r="AI27" s="460"/>
      <c r="AJ27" s="460"/>
      <c r="AK27" s="460"/>
      <c r="AL27" s="499"/>
      <c r="AM27" s="459" t="s">
        <v>124</v>
      </c>
      <c r="AN27" s="460"/>
      <c r="AO27" s="460"/>
      <c r="AP27" s="460"/>
      <c r="AQ27" s="460"/>
      <c r="AR27" s="499"/>
      <c r="AS27" s="459" t="s">
        <v>124</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128375</v>
      </c>
      <c r="BO27" s="582"/>
      <c r="BP27" s="582"/>
      <c r="BQ27" s="582"/>
      <c r="BR27" s="582"/>
      <c r="BS27" s="582"/>
      <c r="BT27" s="582"/>
      <c r="BU27" s="583"/>
      <c r="BV27" s="581">
        <v>128367</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2250</v>
      </c>
      <c r="R28" s="460"/>
      <c r="S28" s="460"/>
      <c r="T28" s="460"/>
      <c r="U28" s="460"/>
      <c r="V28" s="499"/>
      <c r="W28" s="558"/>
      <c r="X28" s="546"/>
      <c r="Y28" s="547"/>
      <c r="Z28" s="458" t="s">
        <v>178</v>
      </c>
      <c r="AA28" s="438"/>
      <c r="AB28" s="438"/>
      <c r="AC28" s="438"/>
      <c r="AD28" s="438"/>
      <c r="AE28" s="438"/>
      <c r="AF28" s="438"/>
      <c r="AG28" s="439"/>
      <c r="AH28" s="459" t="s">
        <v>124</v>
      </c>
      <c r="AI28" s="460"/>
      <c r="AJ28" s="460"/>
      <c r="AK28" s="460"/>
      <c r="AL28" s="499"/>
      <c r="AM28" s="459" t="s">
        <v>124</v>
      </c>
      <c r="AN28" s="460"/>
      <c r="AO28" s="460"/>
      <c r="AP28" s="460"/>
      <c r="AQ28" s="460"/>
      <c r="AR28" s="499"/>
      <c r="AS28" s="459" t="s">
        <v>124</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2381255</v>
      </c>
      <c r="BO28" s="372"/>
      <c r="BP28" s="372"/>
      <c r="BQ28" s="372"/>
      <c r="BR28" s="372"/>
      <c r="BS28" s="372"/>
      <c r="BT28" s="372"/>
      <c r="BU28" s="373"/>
      <c r="BV28" s="371">
        <v>2367908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8</v>
      </c>
      <c r="M29" s="460"/>
      <c r="N29" s="460"/>
      <c r="O29" s="460"/>
      <c r="P29" s="499"/>
      <c r="Q29" s="459">
        <v>1850</v>
      </c>
      <c r="R29" s="460"/>
      <c r="S29" s="460"/>
      <c r="T29" s="460"/>
      <c r="U29" s="460"/>
      <c r="V29" s="499"/>
      <c r="W29" s="559"/>
      <c r="X29" s="560"/>
      <c r="Y29" s="561"/>
      <c r="Z29" s="458" t="s">
        <v>181</v>
      </c>
      <c r="AA29" s="438"/>
      <c r="AB29" s="438"/>
      <c r="AC29" s="438"/>
      <c r="AD29" s="438"/>
      <c r="AE29" s="438"/>
      <c r="AF29" s="438"/>
      <c r="AG29" s="439"/>
      <c r="AH29" s="459">
        <v>92</v>
      </c>
      <c r="AI29" s="460"/>
      <c r="AJ29" s="460"/>
      <c r="AK29" s="460"/>
      <c r="AL29" s="499"/>
      <c r="AM29" s="459">
        <v>308200</v>
      </c>
      <c r="AN29" s="460"/>
      <c r="AO29" s="460"/>
      <c r="AP29" s="460"/>
      <c r="AQ29" s="460"/>
      <c r="AR29" s="499"/>
      <c r="AS29" s="459">
        <v>3350</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260542</v>
      </c>
      <c r="BO29" s="409"/>
      <c r="BP29" s="409"/>
      <c r="BQ29" s="409"/>
      <c r="BR29" s="409"/>
      <c r="BS29" s="409"/>
      <c r="BT29" s="409"/>
      <c r="BU29" s="410"/>
      <c r="BV29" s="408">
        <v>260516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97.9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2326235</v>
      </c>
      <c r="BO30" s="582"/>
      <c r="BP30" s="582"/>
      <c r="BQ30" s="582"/>
      <c r="BR30" s="582"/>
      <c r="BS30" s="582"/>
      <c r="BT30" s="582"/>
      <c r="BU30" s="583"/>
      <c r="BV30" s="581">
        <v>2329423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191</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193</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遠軽地区広域組合</v>
      </c>
      <c r="BZ34" s="595"/>
      <c r="CA34" s="595"/>
      <c r="CB34" s="595"/>
      <c r="CC34" s="595"/>
      <c r="CD34" s="595"/>
      <c r="CE34" s="595"/>
      <c r="CF34" s="595"/>
      <c r="CG34" s="595"/>
      <c r="CH34" s="595"/>
      <c r="CI34" s="595"/>
      <c r="CJ34" s="595"/>
      <c r="CK34" s="595"/>
      <c r="CL34" s="595"/>
      <c r="CM34" s="595"/>
      <c r="CN34" s="193"/>
      <c r="CO34" s="594">
        <f>IF(CQ34="","",MAX(C34:D43,U34:V43,AM34:AN43,BE34:BF43,BW34:BX43)+1)</f>
        <v>10</v>
      </c>
      <c r="CP34" s="594"/>
      <c r="CQ34" s="595" t="str">
        <f>IF('各会計、関係団体の財政状況及び健全化判断比率'!BS7="","",'各会計、関係団体の財政状況及び健全化判断比率'!BS7)</f>
        <v>株式会社　ドリームフロンティア</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公共下水道特別会計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網走地方教育研修センター組合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0vkLUSCQVRS7XwUm3wPp0O7pu6q38q5+mgLd+RQp9E12Rih/gnoZ3rk/w377ws8uJukeUKcioSChBMqw0d6G0Q==" saltValue="WIQTMUrinRqd0Ws4Td/h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CO51" sqref="CO5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86" t="s">
        <v>551</v>
      </c>
      <c r="D34" s="1186"/>
      <c r="E34" s="1187"/>
      <c r="F34" s="32">
        <v>3.6</v>
      </c>
      <c r="G34" s="33">
        <v>5.05</v>
      </c>
      <c r="H34" s="33">
        <v>4.97</v>
      </c>
      <c r="I34" s="33">
        <v>5.45</v>
      </c>
      <c r="J34" s="34">
        <v>5.35</v>
      </c>
      <c r="K34" s="22"/>
      <c r="L34" s="22"/>
      <c r="M34" s="22"/>
      <c r="N34" s="22"/>
      <c r="O34" s="22"/>
      <c r="P34" s="22"/>
    </row>
    <row r="35" spans="1:16" ht="39" customHeight="1">
      <c r="A35" s="22"/>
      <c r="B35" s="35"/>
      <c r="C35" s="1180" t="s">
        <v>552</v>
      </c>
      <c r="D35" s="1181"/>
      <c r="E35" s="1182"/>
      <c r="F35" s="36">
        <v>1.91</v>
      </c>
      <c r="G35" s="37">
        <v>1.23</v>
      </c>
      <c r="H35" s="37">
        <v>1.26</v>
      </c>
      <c r="I35" s="37">
        <v>0.37</v>
      </c>
      <c r="J35" s="38">
        <v>1.1299999999999999</v>
      </c>
      <c r="K35" s="22"/>
      <c r="L35" s="22"/>
      <c r="M35" s="22"/>
      <c r="N35" s="22"/>
      <c r="O35" s="22"/>
      <c r="P35" s="22"/>
    </row>
    <row r="36" spans="1:16" ht="39" customHeight="1">
      <c r="A36" s="22"/>
      <c r="B36" s="35"/>
      <c r="C36" s="1180" t="s">
        <v>553</v>
      </c>
      <c r="D36" s="1181"/>
      <c r="E36" s="1182"/>
      <c r="F36" s="36">
        <v>0.45</v>
      </c>
      <c r="G36" s="37">
        <v>0.4</v>
      </c>
      <c r="H36" s="37">
        <v>0.36</v>
      </c>
      <c r="I36" s="37">
        <v>0.61</v>
      </c>
      <c r="J36" s="38">
        <v>0.98</v>
      </c>
      <c r="K36" s="22"/>
      <c r="L36" s="22"/>
      <c r="M36" s="22"/>
      <c r="N36" s="22"/>
      <c r="O36" s="22"/>
      <c r="P36" s="22"/>
    </row>
    <row r="37" spans="1:16" ht="39" customHeight="1">
      <c r="A37" s="22"/>
      <c r="B37" s="35"/>
      <c r="C37" s="1180" t="s">
        <v>554</v>
      </c>
      <c r="D37" s="1181"/>
      <c r="E37" s="1182"/>
      <c r="F37" s="36">
        <v>0.4</v>
      </c>
      <c r="G37" s="37">
        <v>0.43</v>
      </c>
      <c r="H37" s="37">
        <v>0.28000000000000003</v>
      </c>
      <c r="I37" s="37">
        <v>0.33</v>
      </c>
      <c r="J37" s="38">
        <v>0.32</v>
      </c>
      <c r="K37" s="22"/>
      <c r="L37" s="22"/>
      <c r="M37" s="22"/>
      <c r="N37" s="22"/>
      <c r="O37" s="22"/>
      <c r="P37" s="22"/>
    </row>
    <row r="38" spans="1:16" ht="39" customHeight="1">
      <c r="A38" s="22"/>
      <c r="B38" s="35"/>
      <c r="C38" s="1180" t="s">
        <v>555</v>
      </c>
      <c r="D38" s="1181"/>
      <c r="E38" s="1182"/>
      <c r="F38" s="36">
        <v>0.22</v>
      </c>
      <c r="G38" s="37">
        <v>0.24</v>
      </c>
      <c r="H38" s="37">
        <v>0.34</v>
      </c>
      <c r="I38" s="37">
        <v>0.21</v>
      </c>
      <c r="J38" s="38">
        <v>0.31</v>
      </c>
      <c r="K38" s="22"/>
      <c r="L38" s="22"/>
      <c r="M38" s="22"/>
      <c r="N38" s="22"/>
      <c r="O38" s="22"/>
      <c r="P38" s="22"/>
    </row>
    <row r="39" spans="1:16" ht="39" customHeight="1">
      <c r="A39" s="22"/>
      <c r="B39" s="35"/>
      <c r="C39" s="1180" t="s">
        <v>556</v>
      </c>
      <c r="D39" s="1181"/>
      <c r="E39" s="1182"/>
      <c r="F39" s="36">
        <v>0.3</v>
      </c>
      <c r="G39" s="37">
        <v>0.28000000000000003</v>
      </c>
      <c r="H39" s="37">
        <v>0.31</v>
      </c>
      <c r="I39" s="37">
        <v>0.32</v>
      </c>
      <c r="J39" s="38">
        <v>0.28000000000000003</v>
      </c>
      <c r="K39" s="22"/>
      <c r="L39" s="22"/>
      <c r="M39" s="22"/>
      <c r="N39" s="22"/>
      <c r="O39" s="22"/>
      <c r="P39" s="22"/>
    </row>
    <row r="40" spans="1:16" ht="39" customHeight="1">
      <c r="A40" s="22"/>
      <c r="B40" s="35"/>
      <c r="C40" s="1180" t="s">
        <v>557</v>
      </c>
      <c r="D40" s="1181"/>
      <c r="E40" s="1182"/>
      <c r="F40" s="36">
        <v>0.06</v>
      </c>
      <c r="G40" s="37">
        <v>0.04</v>
      </c>
      <c r="H40" s="37">
        <v>0.02</v>
      </c>
      <c r="I40" s="37">
        <v>0.01</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558</v>
      </c>
      <c r="D42" s="1181"/>
      <c r="E42" s="1182"/>
      <c r="F42" s="36" t="s">
        <v>503</v>
      </c>
      <c r="G42" s="37" t="s">
        <v>503</v>
      </c>
      <c r="H42" s="37" t="s">
        <v>503</v>
      </c>
      <c r="I42" s="37" t="s">
        <v>503</v>
      </c>
      <c r="J42" s="38" t="s">
        <v>503</v>
      </c>
      <c r="K42" s="22"/>
      <c r="L42" s="22"/>
      <c r="M42" s="22"/>
      <c r="N42" s="22"/>
      <c r="O42" s="22"/>
      <c r="P42" s="22"/>
    </row>
    <row r="43" spans="1:16" ht="39" customHeight="1" thickBot="1">
      <c r="A43" s="22"/>
      <c r="B43" s="40"/>
      <c r="C43" s="1183" t="s">
        <v>559</v>
      </c>
      <c r="D43" s="1184"/>
      <c r="E43" s="1185"/>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ZabF8DoYFk9QA5JpwcR63JHMN8WCMZRdKDoXu97M5fBXMY3Thofve+D2069jr0w4mv+bmu5S0m3g75MS11Umg==" saltValue="ajSCTIeEPUKF2qHipIy0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election activeCell="CO51" sqref="CO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96" t="s">
        <v>11</v>
      </c>
      <c r="C45" s="1197"/>
      <c r="D45" s="58"/>
      <c r="E45" s="1202" t="s">
        <v>12</v>
      </c>
      <c r="F45" s="1202"/>
      <c r="G45" s="1202"/>
      <c r="H45" s="1202"/>
      <c r="I45" s="1202"/>
      <c r="J45" s="1203"/>
      <c r="K45" s="59">
        <v>662</v>
      </c>
      <c r="L45" s="60">
        <v>617</v>
      </c>
      <c r="M45" s="60">
        <v>608</v>
      </c>
      <c r="N45" s="60">
        <v>619</v>
      </c>
      <c r="O45" s="61">
        <v>595</v>
      </c>
      <c r="P45" s="48"/>
      <c r="Q45" s="48"/>
      <c r="R45" s="48"/>
      <c r="S45" s="48"/>
      <c r="T45" s="48"/>
      <c r="U45" s="48"/>
    </row>
    <row r="46" spans="1:21" ht="30.75" customHeight="1">
      <c r="A46" s="48"/>
      <c r="B46" s="1198"/>
      <c r="C46" s="1199"/>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c r="A47" s="48"/>
      <c r="B47" s="1198"/>
      <c r="C47" s="1199"/>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c r="A48" s="48"/>
      <c r="B48" s="1198"/>
      <c r="C48" s="1199"/>
      <c r="D48" s="62"/>
      <c r="E48" s="1190" t="s">
        <v>15</v>
      </c>
      <c r="F48" s="1190"/>
      <c r="G48" s="1190"/>
      <c r="H48" s="1190"/>
      <c r="I48" s="1190"/>
      <c r="J48" s="1191"/>
      <c r="K48" s="63">
        <v>167</v>
      </c>
      <c r="L48" s="64">
        <v>152</v>
      </c>
      <c r="M48" s="64">
        <v>143</v>
      </c>
      <c r="N48" s="64">
        <v>138</v>
      </c>
      <c r="O48" s="65">
        <v>130</v>
      </c>
      <c r="P48" s="48"/>
      <c r="Q48" s="48"/>
      <c r="R48" s="48"/>
      <c r="S48" s="48"/>
      <c r="T48" s="48"/>
      <c r="U48" s="48"/>
    </row>
    <row r="49" spans="1:21" ht="30.75" customHeight="1">
      <c r="A49" s="48"/>
      <c r="B49" s="1198"/>
      <c r="C49" s="1199"/>
      <c r="D49" s="62"/>
      <c r="E49" s="1190" t="s">
        <v>16</v>
      </c>
      <c r="F49" s="1190"/>
      <c r="G49" s="1190"/>
      <c r="H49" s="1190"/>
      <c r="I49" s="1190"/>
      <c r="J49" s="1191"/>
      <c r="K49" s="63">
        <v>11</v>
      </c>
      <c r="L49" s="64">
        <v>13</v>
      </c>
      <c r="M49" s="64">
        <v>15</v>
      </c>
      <c r="N49" s="64">
        <v>14</v>
      </c>
      <c r="O49" s="65">
        <v>14</v>
      </c>
      <c r="P49" s="48"/>
      <c r="Q49" s="48"/>
      <c r="R49" s="48"/>
      <c r="S49" s="48"/>
      <c r="T49" s="48"/>
      <c r="U49" s="48"/>
    </row>
    <row r="50" spans="1:21" ht="30.75" customHeight="1">
      <c r="A50" s="48"/>
      <c r="B50" s="1198"/>
      <c r="C50" s="1199"/>
      <c r="D50" s="62"/>
      <c r="E50" s="1190" t="s">
        <v>17</v>
      </c>
      <c r="F50" s="1190"/>
      <c r="G50" s="1190"/>
      <c r="H50" s="1190"/>
      <c r="I50" s="1190"/>
      <c r="J50" s="1191"/>
      <c r="K50" s="63">
        <v>4</v>
      </c>
      <c r="L50" s="64">
        <v>3</v>
      </c>
      <c r="M50" s="64">
        <v>3</v>
      </c>
      <c r="N50" s="64">
        <v>2</v>
      </c>
      <c r="O50" s="65">
        <v>1</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622</v>
      </c>
      <c r="L52" s="64">
        <v>612</v>
      </c>
      <c r="M52" s="64">
        <v>605</v>
      </c>
      <c r="N52" s="64">
        <v>602</v>
      </c>
      <c r="O52" s="65">
        <v>577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222</v>
      </c>
      <c r="L53" s="69">
        <v>173</v>
      </c>
      <c r="M53" s="69">
        <v>164</v>
      </c>
      <c r="N53" s="69">
        <v>171</v>
      </c>
      <c r="O53" s="70">
        <v>163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pGzp9Xr/V1eClEaOBtk8JEQf38E67a6e4DA/0P4GAK7+VdOKMyFVGiKfOPXZZZqXs5lrXFWaIvLaWg7d+xQLA==" saltValue="uIuVCeA2WVO6SCMnMEfF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election activeCell="CO51" sqref="CO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04" t="s">
        <v>24</v>
      </c>
      <c r="C41" s="1205"/>
      <c r="D41" s="81"/>
      <c r="E41" s="1210" t="s">
        <v>25</v>
      </c>
      <c r="F41" s="1210"/>
      <c r="G41" s="1210"/>
      <c r="H41" s="1211"/>
      <c r="I41" s="82">
        <v>6044</v>
      </c>
      <c r="J41" s="83">
        <v>6341</v>
      </c>
      <c r="K41" s="83">
        <v>6855</v>
      </c>
      <c r="L41" s="83">
        <v>6972</v>
      </c>
      <c r="M41" s="84">
        <v>7246</v>
      </c>
    </row>
    <row r="42" spans="2:13" ht="27.75" customHeight="1">
      <c r="B42" s="1206"/>
      <c r="C42" s="1207"/>
      <c r="D42" s="85"/>
      <c r="E42" s="1212" t="s">
        <v>26</v>
      </c>
      <c r="F42" s="1212"/>
      <c r="G42" s="1212"/>
      <c r="H42" s="1213"/>
      <c r="I42" s="86" t="s">
        <v>503</v>
      </c>
      <c r="J42" s="87" t="s">
        <v>503</v>
      </c>
      <c r="K42" s="87" t="s">
        <v>503</v>
      </c>
      <c r="L42" s="87" t="s">
        <v>503</v>
      </c>
      <c r="M42" s="88" t="s">
        <v>503</v>
      </c>
    </row>
    <row r="43" spans="2:13" ht="27.75" customHeight="1">
      <c r="B43" s="1206"/>
      <c r="C43" s="1207"/>
      <c r="D43" s="85"/>
      <c r="E43" s="1212" t="s">
        <v>27</v>
      </c>
      <c r="F43" s="1212"/>
      <c r="G43" s="1212"/>
      <c r="H43" s="1213"/>
      <c r="I43" s="86">
        <v>1631</v>
      </c>
      <c r="J43" s="87">
        <v>1651</v>
      </c>
      <c r="K43" s="87">
        <v>1581</v>
      </c>
      <c r="L43" s="87">
        <v>1436</v>
      </c>
      <c r="M43" s="88">
        <v>1338</v>
      </c>
    </row>
    <row r="44" spans="2:13" ht="27.75" customHeight="1">
      <c r="B44" s="1206"/>
      <c r="C44" s="1207"/>
      <c r="D44" s="85"/>
      <c r="E44" s="1212" t="s">
        <v>28</v>
      </c>
      <c r="F44" s="1212"/>
      <c r="G44" s="1212"/>
      <c r="H44" s="1213"/>
      <c r="I44" s="86">
        <v>112</v>
      </c>
      <c r="J44" s="87">
        <v>95</v>
      </c>
      <c r="K44" s="87">
        <v>78</v>
      </c>
      <c r="L44" s="87">
        <v>60</v>
      </c>
      <c r="M44" s="88">
        <v>43</v>
      </c>
    </row>
    <row r="45" spans="2:13" ht="27.75" customHeight="1">
      <c r="B45" s="1206"/>
      <c r="C45" s="1207"/>
      <c r="D45" s="85"/>
      <c r="E45" s="1212" t="s">
        <v>29</v>
      </c>
      <c r="F45" s="1212"/>
      <c r="G45" s="1212"/>
      <c r="H45" s="1213"/>
      <c r="I45" s="86">
        <v>1104</v>
      </c>
      <c r="J45" s="87">
        <v>939</v>
      </c>
      <c r="K45" s="87">
        <v>859</v>
      </c>
      <c r="L45" s="87">
        <v>857</v>
      </c>
      <c r="M45" s="88">
        <v>842</v>
      </c>
    </row>
    <row r="46" spans="2:13" ht="27.75" customHeight="1">
      <c r="B46" s="1206"/>
      <c r="C46" s="1207"/>
      <c r="D46" s="89"/>
      <c r="E46" s="1212" t="s">
        <v>30</v>
      </c>
      <c r="F46" s="1212"/>
      <c r="G46" s="1212"/>
      <c r="H46" s="1213"/>
      <c r="I46" s="86" t="s">
        <v>503</v>
      </c>
      <c r="J46" s="87" t="s">
        <v>503</v>
      </c>
      <c r="K46" s="87" t="s">
        <v>503</v>
      </c>
      <c r="L46" s="87" t="s">
        <v>503</v>
      </c>
      <c r="M46" s="88" t="s">
        <v>503</v>
      </c>
    </row>
    <row r="47" spans="2:13" ht="27.75" customHeight="1">
      <c r="B47" s="1206"/>
      <c r="C47" s="1207"/>
      <c r="D47" s="90"/>
      <c r="E47" s="1214" t="s">
        <v>31</v>
      </c>
      <c r="F47" s="1215"/>
      <c r="G47" s="1215"/>
      <c r="H47" s="1216"/>
      <c r="I47" s="86" t="s">
        <v>503</v>
      </c>
      <c r="J47" s="87" t="s">
        <v>503</v>
      </c>
      <c r="K47" s="87" t="s">
        <v>503</v>
      </c>
      <c r="L47" s="87" t="s">
        <v>503</v>
      </c>
      <c r="M47" s="88" t="s">
        <v>503</v>
      </c>
    </row>
    <row r="48" spans="2:13" ht="27.75" customHeight="1">
      <c r="B48" s="1206"/>
      <c r="C48" s="1207"/>
      <c r="D48" s="85"/>
      <c r="E48" s="1212" t="s">
        <v>32</v>
      </c>
      <c r="F48" s="1212"/>
      <c r="G48" s="1212"/>
      <c r="H48" s="1213"/>
      <c r="I48" s="86" t="s">
        <v>503</v>
      </c>
      <c r="J48" s="87" t="s">
        <v>503</v>
      </c>
      <c r="K48" s="87" t="s">
        <v>503</v>
      </c>
      <c r="L48" s="87" t="s">
        <v>503</v>
      </c>
      <c r="M48" s="88" t="s">
        <v>503</v>
      </c>
    </row>
    <row r="49" spans="2:13" ht="27.75" customHeight="1">
      <c r="B49" s="1208"/>
      <c r="C49" s="1209"/>
      <c r="D49" s="85"/>
      <c r="E49" s="1212" t="s">
        <v>33</v>
      </c>
      <c r="F49" s="1212"/>
      <c r="G49" s="1212"/>
      <c r="H49" s="1213"/>
      <c r="I49" s="86" t="s">
        <v>503</v>
      </c>
      <c r="J49" s="87" t="s">
        <v>503</v>
      </c>
      <c r="K49" s="87" t="s">
        <v>503</v>
      </c>
      <c r="L49" s="87" t="s">
        <v>503</v>
      </c>
      <c r="M49" s="88" t="s">
        <v>503</v>
      </c>
    </row>
    <row r="50" spans="2:13" ht="27.75" customHeight="1">
      <c r="B50" s="1217" t="s">
        <v>34</v>
      </c>
      <c r="C50" s="1218"/>
      <c r="D50" s="91"/>
      <c r="E50" s="1212" t="s">
        <v>35</v>
      </c>
      <c r="F50" s="1212"/>
      <c r="G50" s="1212"/>
      <c r="H50" s="1213"/>
      <c r="I50" s="86">
        <v>4512</v>
      </c>
      <c r="J50" s="87">
        <v>4610</v>
      </c>
      <c r="K50" s="87">
        <v>4956</v>
      </c>
      <c r="L50" s="87">
        <v>5229</v>
      </c>
      <c r="M50" s="88">
        <v>5215</v>
      </c>
    </row>
    <row r="51" spans="2:13" ht="27.75" customHeight="1">
      <c r="B51" s="1206"/>
      <c r="C51" s="1207"/>
      <c r="D51" s="85"/>
      <c r="E51" s="1212" t="s">
        <v>36</v>
      </c>
      <c r="F51" s="1212"/>
      <c r="G51" s="1212"/>
      <c r="H51" s="1213"/>
      <c r="I51" s="86">
        <v>482</v>
      </c>
      <c r="J51" s="87">
        <v>451</v>
      </c>
      <c r="K51" s="87">
        <v>414</v>
      </c>
      <c r="L51" s="87">
        <v>376</v>
      </c>
      <c r="M51" s="88">
        <v>339</v>
      </c>
    </row>
    <row r="52" spans="2:13" ht="27.75" customHeight="1">
      <c r="B52" s="1208"/>
      <c r="C52" s="1209"/>
      <c r="D52" s="85"/>
      <c r="E52" s="1212" t="s">
        <v>37</v>
      </c>
      <c r="F52" s="1212"/>
      <c r="G52" s="1212"/>
      <c r="H52" s="1213"/>
      <c r="I52" s="86">
        <v>5334</v>
      </c>
      <c r="J52" s="87">
        <v>5512</v>
      </c>
      <c r="K52" s="87">
        <v>5632</v>
      </c>
      <c r="L52" s="87">
        <v>5703</v>
      </c>
      <c r="M52" s="88">
        <v>5879</v>
      </c>
    </row>
    <row r="53" spans="2:13" ht="27.75" customHeight="1" thickBot="1">
      <c r="B53" s="1219" t="s">
        <v>38</v>
      </c>
      <c r="C53" s="1220"/>
      <c r="D53" s="92"/>
      <c r="E53" s="1221" t="s">
        <v>39</v>
      </c>
      <c r="F53" s="1221"/>
      <c r="G53" s="1221"/>
      <c r="H53" s="1222"/>
      <c r="I53" s="93">
        <v>-1438</v>
      </c>
      <c r="J53" s="94">
        <v>-1546</v>
      </c>
      <c r="K53" s="94">
        <v>-1630</v>
      </c>
      <c r="L53" s="94">
        <v>-1983</v>
      </c>
      <c r="M53" s="95">
        <v>-1964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0sSfxwmUD9U7Pc3D+GWl9htrqeFWsUeG7xSi5rzPuxlWPwz9FJx5XBGizTnfwKD26dIG3NcqfacLjOxaGYF+A==" saltValue="G7h0uQTXl1UPhPqhtaAm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5" zoomScaleNormal="100" zoomScaleSheetLayoutView="100" workbookViewId="0">
      <selection activeCell="CO51" sqref="CO5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31" t="s">
        <v>42</v>
      </c>
      <c r="D55" s="1231"/>
      <c r="E55" s="1232"/>
      <c r="F55" s="107">
        <v>2100</v>
      </c>
      <c r="G55" s="107">
        <v>2368</v>
      </c>
      <c r="H55" s="108">
        <v>2381</v>
      </c>
    </row>
    <row r="56" spans="2:8" ht="52.5" customHeight="1">
      <c r="B56" s="109"/>
      <c r="C56" s="1233" t="s">
        <v>43</v>
      </c>
      <c r="D56" s="1233"/>
      <c r="E56" s="1234"/>
      <c r="F56" s="110">
        <v>260</v>
      </c>
      <c r="G56" s="110">
        <v>261</v>
      </c>
      <c r="H56" s="111">
        <v>261</v>
      </c>
    </row>
    <row r="57" spans="2:8" ht="53.25" customHeight="1">
      <c r="B57" s="109"/>
      <c r="C57" s="1235" t="s">
        <v>44</v>
      </c>
      <c r="D57" s="1235"/>
      <c r="E57" s="1236"/>
      <c r="F57" s="112">
        <v>2333</v>
      </c>
      <c r="G57" s="112">
        <v>2329</v>
      </c>
      <c r="H57" s="113">
        <v>2326</v>
      </c>
    </row>
    <row r="58" spans="2:8" ht="45.75" customHeight="1">
      <c r="B58" s="114"/>
      <c r="C58" s="1223" t="s">
        <v>45</v>
      </c>
      <c r="D58" s="1224"/>
      <c r="E58" s="1225"/>
      <c r="F58" s="115">
        <v>1676</v>
      </c>
      <c r="G58" s="115">
        <v>1681</v>
      </c>
      <c r="H58" s="116">
        <v>1682</v>
      </c>
    </row>
    <row r="59" spans="2:8" ht="45.75" customHeight="1">
      <c r="B59" s="114"/>
      <c r="C59" s="1223" t="s">
        <v>45</v>
      </c>
      <c r="D59" s="1224"/>
      <c r="E59" s="1225"/>
      <c r="F59" s="115">
        <v>390</v>
      </c>
      <c r="G59" s="115">
        <v>390</v>
      </c>
      <c r="H59" s="116">
        <v>390</v>
      </c>
    </row>
    <row r="60" spans="2:8" ht="45.75" customHeight="1">
      <c r="B60" s="114"/>
      <c r="C60" s="1223" t="s">
        <v>45</v>
      </c>
      <c r="D60" s="1224"/>
      <c r="E60" s="1225"/>
      <c r="F60" s="115">
        <v>139</v>
      </c>
      <c r="G60" s="115">
        <v>139</v>
      </c>
      <c r="H60" s="116">
        <v>137</v>
      </c>
    </row>
    <row r="61" spans="2:8" ht="45.75" customHeight="1">
      <c r="B61" s="114"/>
      <c r="C61" s="1223" t="s">
        <v>45</v>
      </c>
      <c r="D61" s="1224"/>
      <c r="E61" s="1225"/>
      <c r="F61" s="115">
        <v>82</v>
      </c>
      <c r="G61" s="115">
        <v>79</v>
      </c>
      <c r="H61" s="116">
        <v>78</v>
      </c>
    </row>
    <row r="62" spans="2:8" ht="45.75" customHeight="1" thickBot="1">
      <c r="B62" s="117"/>
      <c r="C62" s="1226" t="s">
        <v>45</v>
      </c>
      <c r="D62" s="1227"/>
      <c r="E62" s="1228"/>
      <c r="F62" s="118">
        <v>22</v>
      </c>
      <c r="G62" s="118">
        <v>22</v>
      </c>
      <c r="H62" s="119">
        <v>22</v>
      </c>
    </row>
    <row r="63" spans="2:8" ht="52.5" customHeight="1" thickBot="1">
      <c r="B63" s="120"/>
      <c r="C63" s="1229" t="s">
        <v>46</v>
      </c>
      <c r="D63" s="1229"/>
      <c r="E63" s="1230"/>
      <c r="F63" s="121">
        <v>4693</v>
      </c>
      <c r="G63" s="121">
        <v>4958</v>
      </c>
      <c r="H63" s="122">
        <v>4968</v>
      </c>
    </row>
    <row r="64" spans="2:8" ht="15" customHeight="1"/>
    <row r="65" ht="0" hidden="1" customHeight="1"/>
    <row r="66" ht="0" hidden="1" customHeight="1"/>
  </sheetData>
  <sheetProtection algorithmName="SHA-512" hashValue="LFTBhs/7kqdkS/lu9tBL35cRtYtfEt8XRCG9d0uyVRc9bOxLNzRILLr7FKFbZ+b4yh7ZEbkp1uguOAdJLLR6+w==" saltValue="QSgipIo3t/8BgM4sQlzZ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543</v>
      </c>
      <c r="G2" s="136"/>
      <c r="H2" s="137"/>
    </row>
    <row r="3" spans="1:8">
      <c r="A3" s="133" t="s">
        <v>536</v>
      </c>
      <c r="B3" s="138"/>
      <c r="C3" s="139"/>
      <c r="D3" s="140">
        <v>153981</v>
      </c>
      <c r="E3" s="141"/>
      <c r="F3" s="142">
        <v>174587</v>
      </c>
      <c r="G3" s="143"/>
      <c r="H3" s="144"/>
    </row>
    <row r="4" spans="1:8">
      <c r="A4" s="145"/>
      <c r="B4" s="146"/>
      <c r="C4" s="147"/>
      <c r="D4" s="148">
        <v>75464</v>
      </c>
      <c r="E4" s="149"/>
      <c r="F4" s="150">
        <v>79695</v>
      </c>
      <c r="G4" s="151"/>
      <c r="H4" s="152"/>
    </row>
    <row r="5" spans="1:8">
      <c r="A5" s="133" t="s">
        <v>538</v>
      </c>
      <c r="B5" s="138"/>
      <c r="C5" s="139"/>
      <c r="D5" s="140">
        <v>227531</v>
      </c>
      <c r="E5" s="141"/>
      <c r="F5" s="142">
        <v>175675</v>
      </c>
      <c r="G5" s="143"/>
      <c r="H5" s="144"/>
    </row>
    <row r="6" spans="1:8">
      <c r="A6" s="145"/>
      <c r="B6" s="146"/>
      <c r="C6" s="147"/>
      <c r="D6" s="148">
        <v>70933</v>
      </c>
      <c r="E6" s="149"/>
      <c r="F6" s="150">
        <v>87698</v>
      </c>
      <c r="G6" s="151"/>
      <c r="H6" s="152"/>
    </row>
    <row r="7" spans="1:8">
      <c r="A7" s="133" t="s">
        <v>539</v>
      </c>
      <c r="B7" s="138"/>
      <c r="C7" s="139"/>
      <c r="D7" s="140">
        <v>235251</v>
      </c>
      <c r="E7" s="141"/>
      <c r="F7" s="142">
        <v>162193</v>
      </c>
      <c r="G7" s="143"/>
      <c r="H7" s="144"/>
    </row>
    <row r="8" spans="1:8">
      <c r="A8" s="145"/>
      <c r="B8" s="146"/>
      <c r="C8" s="147"/>
      <c r="D8" s="148">
        <v>45136</v>
      </c>
      <c r="E8" s="149"/>
      <c r="F8" s="150">
        <v>79985</v>
      </c>
      <c r="G8" s="151"/>
      <c r="H8" s="152"/>
    </row>
    <row r="9" spans="1:8">
      <c r="A9" s="133" t="s">
        <v>540</v>
      </c>
      <c r="B9" s="138"/>
      <c r="C9" s="139"/>
      <c r="D9" s="140">
        <v>264177</v>
      </c>
      <c r="E9" s="141"/>
      <c r="F9" s="142">
        <v>168868</v>
      </c>
      <c r="G9" s="143"/>
      <c r="H9" s="144"/>
    </row>
    <row r="10" spans="1:8">
      <c r="A10" s="145"/>
      <c r="B10" s="146"/>
      <c r="C10" s="147"/>
      <c r="D10" s="148">
        <v>86559</v>
      </c>
      <c r="E10" s="149"/>
      <c r="F10" s="150">
        <v>79360</v>
      </c>
      <c r="G10" s="151"/>
      <c r="H10" s="152"/>
    </row>
    <row r="11" spans="1:8">
      <c r="A11" s="133" t="s">
        <v>541</v>
      </c>
      <c r="B11" s="138"/>
      <c r="C11" s="139"/>
      <c r="D11" s="140">
        <v>136913</v>
      </c>
      <c r="E11" s="141"/>
      <c r="F11" s="142">
        <v>202870</v>
      </c>
      <c r="G11" s="143"/>
      <c r="H11" s="144"/>
    </row>
    <row r="12" spans="1:8">
      <c r="A12" s="145"/>
      <c r="B12" s="146"/>
      <c r="C12" s="153"/>
      <c r="D12" s="148">
        <v>83875</v>
      </c>
      <c r="E12" s="149"/>
      <c r="F12" s="150">
        <v>79735</v>
      </c>
      <c r="G12" s="151"/>
      <c r="H12" s="152"/>
    </row>
    <row r="13" spans="1:8">
      <c r="A13" s="133"/>
      <c r="B13" s="138"/>
      <c r="C13" s="154"/>
      <c r="D13" s="155">
        <v>203571</v>
      </c>
      <c r="E13" s="156"/>
      <c r="F13" s="157">
        <v>176839</v>
      </c>
      <c r="G13" s="158"/>
      <c r="H13" s="144"/>
    </row>
    <row r="14" spans="1:8">
      <c r="A14" s="145"/>
      <c r="B14" s="146"/>
      <c r="C14" s="147"/>
      <c r="D14" s="148">
        <v>72393</v>
      </c>
      <c r="E14" s="149"/>
      <c r="F14" s="150">
        <v>81295</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3.61</v>
      </c>
      <c r="C19" s="159">
        <f>ROUND(VALUE(SUBSTITUTE(実質収支比率等に係る経年分析!G$48,"▲","-")),2)</f>
        <v>5.05</v>
      </c>
      <c r="D19" s="159">
        <f>ROUND(VALUE(SUBSTITUTE(実質収支比率等に係る経年分析!H$48,"▲","-")),2)</f>
        <v>4.9800000000000004</v>
      </c>
      <c r="E19" s="159">
        <f>ROUND(VALUE(SUBSTITUTE(実質収支比率等に係る経年分析!I$48,"▲","-")),2)</f>
        <v>5.46</v>
      </c>
      <c r="F19" s="159">
        <f>ROUND(VALUE(SUBSTITUTE(実質収支比率等に係る経年分析!J$48,"▲","-")),2)</f>
        <v>5.36</v>
      </c>
    </row>
    <row r="20" spans="1:11">
      <c r="A20" s="159" t="s">
        <v>50</v>
      </c>
      <c r="B20" s="159">
        <f>ROUND(VALUE(SUBSTITUTE(実質収支比率等に係る経年分析!F$47,"▲","-")),2)</f>
        <v>47.15</v>
      </c>
      <c r="C20" s="159">
        <f>ROUND(VALUE(SUBSTITUTE(実質収支比率等に係る経年分析!G$47,"▲","-")),2)</f>
        <v>51.28</v>
      </c>
      <c r="D20" s="159">
        <f>ROUND(VALUE(SUBSTITUTE(実質収支比率等に係る経年分析!H$47,"▲","-")),2)</f>
        <v>59.64</v>
      </c>
      <c r="E20" s="159">
        <f>ROUND(VALUE(SUBSTITUTE(実質収支比率等に係る経年分析!I$47,"▲","-")),2)</f>
        <v>69.08</v>
      </c>
      <c r="F20" s="159">
        <f>ROUND(VALUE(SUBSTITUTE(実質収支比率等に係る経年分析!J$47,"▲","-")),2)</f>
        <v>71.87</v>
      </c>
    </row>
    <row r="21" spans="1:11">
      <c r="A21" s="159" t="s">
        <v>51</v>
      </c>
      <c r="B21" s="159">
        <f>IF(ISNUMBER(VALUE(SUBSTITUTE(実質収支比率等に係る経年分析!F$49,"▲","-"))),ROUND(VALUE(SUBSTITUTE(実質収支比率等に係る経年分析!F$49,"▲","-")),2),NA())</f>
        <v>0.96</v>
      </c>
      <c r="C21" s="159">
        <f>IF(ISNUMBER(VALUE(SUBSTITUTE(実質収支比率等に係る経年分析!G$49,"▲","-"))),ROUND(VALUE(SUBSTITUTE(実質収支比率等に係る経年分析!G$49,"▲","-")),2),NA())</f>
        <v>3.27</v>
      </c>
      <c r="D21" s="159">
        <f>IF(ISNUMBER(VALUE(SUBSTITUTE(実質収支比率等に係る経年分析!H$49,"▲","-"))),ROUND(VALUE(SUBSTITUTE(実質収支比率等に係る経年分析!H$49,"▲","-")),2),NA())</f>
        <v>9.84</v>
      </c>
      <c r="E21" s="159">
        <f>IF(ISNUMBER(VALUE(SUBSTITUTE(実質収支比率等に係る経年分析!I$49,"▲","-"))),ROUND(VALUE(SUBSTITUTE(実質収支比率等に係る経年分析!I$49,"▲","-")),2),NA())</f>
        <v>8.17</v>
      </c>
      <c r="F21" s="159">
        <f>IF(ISNUMBER(VALUE(SUBSTITUTE(実質収支比率等に係る経年分析!J$49,"▲","-"))),ROUND(VALUE(SUBSTITUTE(実質収支比率等に係る経年分析!J$49,"▲","-")),2),NA())</f>
        <v>0.11</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公共下水道特別会計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0.28000000000000003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0.28000000000000003</v>
      </c>
    </row>
    <row r="32" spans="1:11">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0.98</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1.1299999999999999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5.35</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622</v>
      </c>
      <c r="E42" s="161"/>
      <c r="F42" s="161"/>
      <c r="G42" s="161">
        <f>'実質公債費比率（分子）の構造'!L$52</f>
        <v>612</v>
      </c>
      <c r="H42" s="161"/>
      <c r="I42" s="161"/>
      <c r="J42" s="161">
        <f>'実質公債費比率（分子）の構造'!M$52</f>
        <v>605</v>
      </c>
      <c r="K42" s="161"/>
      <c r="L42" s="161"/>
      <c r="M42" s="161">
        <f>'実質公債費比率（分子）の構造'!N$52</f>
        <v>602</v>
      </c>
      <c r="N42" s="161"/>
      <c r="O42" s="161"/>
      <c r="P42" s="161">
        <f>'実質公債費比率（分子）の構造'!O$52</f>
        <v>577</v>
      </c>
    </row>
    <row r="43" spans="1:16">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60</v>
      </c>
      <c r="B44" s="161">
        <f>'実質公債費比率（分子）の構造'!K$50</f>
        <v>4</v>
      </c>
      <c r="C44" s="161"/>
      <c r="D44" s="161"/>
      <c r="E44" s="161">
        <f>'実質公債費比率（分子）の構造'!L$50</f>
        <v>3</v>
      </c>
      <c r="F44" s="161"/>
      <c r="G44" s="161"/>
      <c r="H44" s="161">
        <f>'実質公債費比率（分子）の構造'!M$50</f>
        <v>3</v>
      </c>
      <c r="I44" s="161"/>
      <c r="J44" s="161"/>
      <c r="K44" s="161">
        <f>'実質公債費比率（分子）の構造'!N$50</f>
        <v>2</v>
      </c>
      <c r="L44" s="161"/>
      <c r="M44" s="161"/>
      <c r="N44" s="161">
        <f>'実質公債費比率（分子）の構造'!O$50</f>
        <v>1</v>
      </c>
      <c r="O44" s="161"/>
      <c r="P44" s="161"/>
    </row>
    <row r="45" spans="1:16">
      <c r="A45" s="161" t="s">
        <v>61</v>
      </c>
      <c r="B45" s="161">
        <f>'実質公債費比率（分子）の構造'!K$49</f>
        <v>11</v>
      </c>
      <c r="C45" s="161"/>
      <c r="D45" s="161"/>
      <c r="E45" s="161">
        <f>'実質公債費比率（分子）の構造'!L$49</f>
        <v>13</v>
      </c>
      <c r="F45" s="161"/>
      <c r="G45" s="161"/>
      <c r="H45" s="161">
        <f>'実質公債費比率（分子）の構造'!M$49</f>
        <v>15</v>
      </c>
      <c r="I45" s="161"/>
      <c r="J45" s="161"/>
      <c r="K45" s="161">
        <f>'実質公債費比率（分子）の構造'!N$49</f>
        <v>14</v>
      </c>
      <c r="L45" s="161"/>
      <c r="M45" s="161"/>
      <c r="N45" s="161">
        <f>'実質公債費比率（分子）の構造'!O$49</f>
        <v>14</v>
      </c>
      <c r="O45" s="161"/>
      <c r="P45" s="161"/>
    </row>
    <row r="46" spans="1:16">
      <c r="A46" s="161" t="s">
        <v>62</v>
      </c>
      <c r="B46" s="161">
        <f>'実質公債費比率（分子）の構造'!K$48</f>
        <v>167</v>
      </c>
      <c r="C46" s="161"/>
      <c r="D46" s="161"/>
      <c r="E46" s="161">
        <f>'実質公債費比率（分子）の構造'!L$48</f>
        <v>152</v>
      </c>
      <c r="F46" s="161"/>
      <c r="G46" s="161"/>
      <c r="H46" s="161">
        <f>'実質公債費比率（分子）の構造'!M$48</f>
        <v>143</v>
      </c>
      <c r="I46" s="161"/>
      <c r="J46" s="161"/>
      <c r="K46" s="161">
        <f>'実質公債費比率（分子）の構造'!N$48</f>
        <v>138</v>
      </c>
      <c r="L46" s="161"/>
      <c r="M46" s="161"/>
      <c r="N46" s="161">
        <f>'実質公債費比率（分子）の構造'!O$48</f>
        <v>130</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662</v>
      </c>
      <c r="C49" s="161"/>
      <c r="D49" s="161"/>
      <c r="E49" s="161">
        <f>'実質公債費比率（分子）の構造'!L$45</f>
        <v>617</v>
      </c>
      <c r="F49" s="161"/>
      <c r="G49" s="161"/>
      <c r="H49" s="161">
        <f>'実質公債費比率（分子）の構造'!M$45</f>
        <v>608</v>
      </c>
      <c r="I49" s="161"/>
      <c r="J49" s="161"/>
      <c r="K49" s="161">
        <f>'実質公債費比率（分子）の構造'!N$45</f>
        <v>619</v>
      </c>
      <c r="L49" s="161"/>
      <c r="M49" s="161"/>
      <c r="N49" s="161">
        <f>'実質公債費比率（分子）の構造'!O$45</f>
        <v>595</v>
      </c>
      <c r="O49" s="161"/>
      <c r="P49" s="161"/>
    </row>
    <row r="50" spans="1:16">
      <c r="A50" s="161" t="s">
        <v>66</v>
      </c>
      <c r="B50" s="161" t="e">
        <f>NA()</f>
        <v>#N/A</v>
      </c>
      <c r="C50" s="161">
        <f>IF(ISNUMBER('実質公債費比率（分子）の構造'!K$53),'実質公債費比率（分子）の構造'!K$53,NA())</f>
        <v>222</v>
      </c>
      <c r="D50" s="161" t="e">
        <f>NA()</f>
        <v>#N/A</v>
      </c>
      <c r="E50" s="161" t="e">
        <f>NA()</f>
        <v>#N/A</v>
      </c>
      <c r="F50" s="161">
        <f>IF(ISNUMBER('実質公債費比率（分子）の構造'!L$53),'実質公債費比率（分子）の構造'!L$53,NA())</f>
        <v>173</v>
      </c>
      <c r="G50" s="161" t="e">
        <f>NA()</f>
        <v>#N/A</v>
      </c>
      <c r="H50" s="161" t="e">
        <f>NA()</f>
        <v>#N/A</v>
      </c>
      <c r="I50" s="161">
        <f>IF(ISNUMBER('実質公債費比率（分子）の構造'!M$53),'実質公債費比率（分子）の構造'!M$53,NA())</f>
        <v>164</v>
      </c>
      <c r="J50" s="161" t="e">
        <f>NA()</f>
        <v>#N/A</v>
      </c>
      <c r="K50" s="161" t="e">
        <f>NA()</f>
        <v>#N/A</v>
      </c>
      <c r="L50" s="161">
        <f>IF(ISNUMBER('実質公債費比率（分子）の構造'!N$53),'実質公債費比率（分子）の構造'!N$53,NA())</f>
        <v>171</v>
      </c>
      <c r="M50" s="161" t="e">
        <f>NA()</f>
        <v>#N/A</v>
      </c>
      <c r="N50" s="161" t="e">
        <f>NA()</f>
        <v>#N/A</v>
      </c>
      <c r="O50" s="161">
        <f>IF(ISNUMBER('実質公債費比率（分子）の構造'!O$53),'実質公債費比率（分子）の構造'!O$53,NA())</f>
        <v>163</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5334</v>
      </c>
      <c r="E56" s="160"/>
      <c r="F56" s="160"/>
      <c r="G56" s="160">
        <f>'将来負担比率（分子）の構造'!J$52</f>
        <v>5512</v>
      </c>
      <c r="H56" s="160"/>
      <c r="I56" s="160"/>
      <c r="J56" s="160">
        <f>'将来負担比率（分子）の構造'!K$52</f>
        <v>5632</v>
      </c>
      <c r="K56" s="160"/>
      <c r="L56" s="160"/>
      <c r="M56" s="160">
        <f>'将来負担比率（分子）の構造'!L$52</f>
        <v>5703</v>
      </c>
      <c r="N56" s="160"/>
      <c r="O56" s="160"/>
      <c r="P56" s="160">
        <f>'将来負担比率（分子）の構造'!M$52</f>
        <v>5879</v>
      </c>
    </row>
    <row r="57" spans="1:16">
      <c r="A57" s="160" t="s">
        <v>36</v>
      </c>
      <c r="B57" s="160"/>
      <c r="C57" s="160"/>
      <c r="D57" s="160">
        <f>'将来負担比率（分子）の構造'!I$51</f>
        <v>482</v>
      </c>
      <c r="E57" s="160"/>
      <c r="F57" s="160"/>
      <c r="G57" s="160">
        <f>'将来負担比率（分子）の構造'!J$51</f>
        <v>451</v>
      </c>
      <c r="H57" s="160"/>
      <c r="I57" s="160"/>
      <c r="J57" s="160">
        <f>'将来負担比率（分子）の構造'!K$51</f>
        <v>414</v>
      </c>
      <c r="K57" s="160"/>
      <c r="L57" s="160"/>
      <c r="M57" s="160">
        <f>'将来負担比率（分子）の構造'!L$51</f>
        <v>376</v>
      </c>
      <c r="N57" s="160"/>
      <c r="O57" s="160"/>
      <c r="P57" s="160">
        <f>'将来負担比率（分子）の構造'!M$51</f>
        <v>339</v>
      </c>
    </row>
    <row r="58" spans="1:16">
      <c r="A58" s="160" t="s">
        <v>35</v>
      </c>
      <c r="B58" s="160"/>
      <c r="C58" s="160"/>
      <c r="D58" s="160">
        <f>'将来負担比率（分子）の構造'!I$50</f>
        <v>4512</v>
      </c>
      <c r="E58" s="160"/>
      <c r="F58" s="160"/>
      <c r="G58" s="160">
        <f>'将来負担比率（分子）の構造'!J$50</f>
        <v>4610</v>
      </c>
      <c r="H58" s="160"/>
      <c r="I58" s="160"/>
      <c r="J58" s="160">
        <f>'将来負担比率（分子）の構造'!K$50</f>
        <v>4956</v>
      </c>
      <c r="K58" s="160"/>
      <c r="L58" s="160"/>
      <c r="M58" s="160">
        <f>'将来負担比率（分子）の構造'!L$50</f>
        <v>5229</v>
      </c>
      <c r="N58" s="160"/>
      <c r="O58" s="160"/>
      <c r="P58" s="160">
        <f>'将来負担比率（分子）の構造'!M$50</f>
        <v>5215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1104</v>
      </c>
      <c r="C62" s="160"/>
      <c r="D62" s="160"/>
      <c r="E62" s="160">
        <f>'将来負担比率（分子）の構造'!J$45</f>
        <v>939</v>
      </c>
      <c r="F62" s="160"/>
      <c r="G62" s="160"/>
      <c r="H62" s="160">
        <f>'将来負担比率（分子）の構造'!K$45</f>
        <v>859</v>
      </c>
      <c r="I62" s="160"/>
      <c r="J62" s="160"/>
      <c r="K62" s="160">
        <f>'将来負担比率（分子）の構造'!L$45</f>
        <v>857</v>
      </c>
      <c r="L62" s="160"/>
      <c r="M62" s="160"/>
      <c r="N62" s="160">
        <f>'将来負担比率（分子）の構造'!M$45</f>
        <v>842</v>
      </c>
      <c r="O62" s="160"/>
      <c r="P62" s="160"/>
    </row>
    <row r="63" spans="1:16">
      <c r="A63" s="160" t="s">
        <v>28</v>
      </c>
      <c r="B63" s="160">
        <f>'将来負担比率（分子）の構造'!I$44</f>
        <v>112</v>
      </c>
      <c r="C63" s="160"/>
      <c r="D63" s="160"/>
      <c r="E63" s="160">
        <f>'将来負担比率（分子）の構造'!J$44</f>
        <v>95</v>
      </c>
      <c r="F63" s="160"/>
      <c r="G63" s="160"/>
      <c r="H63" s="160">
        <f>'将来負担比率（分子）の構造'!K$44</f>
        <v>78</v>
      </c>
      <c r="I63" s="160"/>
      <c r="J63" s="160"/>
      <c r="K63" s="160">
        <f>'将来負担比率（分子）の構造'!L$44</f>
        <v>60</v>
      </c>
      <c r="L63" s="160"/>
      <c r="M63" s="160"/>
      <c r="N63" s="160">
        <f>'将来負担比率（分子）の構造'!M$44</f>
        <v>43</v>
      </c>
      <c r="O63" s="160"/>
      <c r="P63" s="160"/>
    </row>
    <row r="64" spans="1:16">
      <c r="A64" s="160" t="s">
        <v>27</v>
      </c>
      <c r="B64" s="160">
        <f>'将来負担比率（分子）の構造'!I$43</f>
        <v>1631</v>
      </c>
      <c r="C64" s="160"/>
      <c r="D64" s="160"/>
      <c r="E64" s="160">
        <f>'将来負担比率（分子）の構造'!J$43</f>
        <v>1651</v>
      </c>
      <c r="F64" s="160"/>
      <c r="G64" s="160"/>
      <c r="H64" s="160">
        <f>'将来負担比率（分子）の構造'!K$43</f>
        <v>1581</v>
      </c>
      <c r="I64" s="160"/>
      <c r="J64" s="160"/>
      <c r="K64" s="160">
        <f>'将来負担比率（分子）の構造'!L$43</f>
        <v>1436</v>
      </c>
      <c r="L64" s="160"/>
      <c r="M64" s="160"/>
      <c r="N64" s="160">
        <f>'将来負担比率（分子）の構造'!M$43</f>
        <v>1338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6044</v>
      </c>
      <c r="C66" s="160"/>
      <c r="D66" s="160"/>
      <c r="E66" s="160">
        <f>'将来負担比率（分子）の構造'!J$41</f>
        <v>6341</v>
      </c>
      <c r="F66" s="160"/>
      <c r="G66" s="160"/>
      <c r="H66" s="160">
        <f>'将来負担比率（分子）の構造'!K$41</f>
        <v>6855</v>
      </c>
      <c r="I66" s="160"/>
      <c r="J66" s="160"/>
      <c r="K66" s="160">
        <f>'将来負担比率（分子）の構造'!L$41</f>
        <v>6972</v>
      </c>
      <c r="L66" s="160"/>
      <c r="M66" s="160"/>
      <c r="N66" s="160">
        <f>'将来負担比率（分子）の構造'!M$41</f>
        <v>7246</v>
      </c>
      <c r="O66" s="160"/>
      <c r="P66" s="160"/>
    </row>
    <row r="67" spans="1:16">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2100</v>
      </c>
      <c r="C72" s="164">
        <f>基金残高に係る経年分析!G55</f>
        <v>2368</v>
      </c>
      <c r="D72" s="164">
        <f>基金残高に係る経年分析!H55</f>
        <v>2381</v>
      </c>
    </row>
    <row r="73" spans="1:16">
      <c r="A73" s="163" t="s">
        <v>73</v>
      </c>
      <c r="B73" s="164">
        <f>基金残高に係る経年分析!F56</f>
        <v>260</v>
      </c>
      <c r="C73" s="164">
        <f>基金残高に係る経年分析!G56</f>
        <v>261</v>
      </c>
      <c r="D73" s="164">
        <f>基金残高に係る経年分析!H56</f>
        <v>261</v>
      </c>
    </row>
    <row r="74" spans="1:16">
      <c r="A74" s="163" t="s">
        <v>74</v>
      </c>
      <c r="B74" s="164">
        <f>基金残高に係る経年分析!F57</f>
        <v>2333</v>
      </c>
      <c r="C74" s="164">
        <f>基金残高に係る経年分析!G57</f>
        <v>2329</v>
      </c>
      <c r="D74" s="164">
        <f>基金残高に係る経年分析!H57</f>
        <v>2326</v>
      </c>
    </row>
  </sheetData>
  <sheetProtection algorithmName="SHA-512" hashValue="vUO5PC3gIUQ0fG5wz0EdHx3FNvjtWj4bfvVoVS9nxncT2+U9R0TfZ+jWvy9cM9qkDy7AOJrtFxxhH+5MUhfHgw==" saltValue="PjCiFYbFeDwCx9xy8XuUJ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758630</v>
      </c>
      <c r="S5" s="611"/>
      <c r="T5" s="611"/>
      <c r="U5" s="611"/>
      <c r="V5" s="611"/>
      <c r="W5" s="611"/>
      <c r="X5" s="611"/>
      <c r="Y5" s="612"/>
      <c r="Z5" s="613">
        <v>14.2</v>
      </c>
      <c r="AA5" s="613"/>
      <c r="AB5" s="613"/>
      <c r="AC5" s="613"/>
      <c r="AD5" s="614">
        <v>758630</v>
      </c>
      <c r="AE5" s="614"/>
      <c r="AF5" s="614"/>
      <c r="AG5" s="614"/>
      <c r="AH5" s="614"/>
      <c r="AI5" s="614"/>
      <c r="AJ5" s="614"/>
      <c r="AK5" s="614"/>
      <c r="AL5" s="615">
        <v>23.5</v>
      </c>
      <c r="AM5" s="616"/>
      <c r="AN5" s="616"/>
      <c r="AO5" s="617"/>
      <c r="AP5" s="607" t="s">
        <v>222</v>
      </c>
      <c r="AQ5" s="608"/>
      <c r="AR5" s="608"/>
      <c r="AS5" s="608"/>
      <c r="AT5" s="608"/>
      <c r="AU5" s="608"/>
      <c r="AV5" s="608"/>
      <c r="AW5" s="608"/>
      <c r="AX5" s="608"/>
      <c r="AY5" s="608"/>
      <c r="AZ5" s="608"/>
      <c r="BA5" s="608"/>
      <c r="BB5" s="608"/>
      <c r="BC5" s="608"/>
      <c r="BD5" s="608"/>
      <c r="BE5" s="608"/>
      <c r="BF5" s="609"/>
      <c r="BG5" s="621">
        <v>758630</v>
      </c>
      <c r="BH5" s="622"/>
      <c r="BI5" s="622"/>
      <c r="BJ5" s="622"/>
      <c r="BK5" s="622"/>
      <c r="BL5" s="622"/>
      <c r="BM5" s="622"/>
      <c r="BN5" s="623"/>
      <c r="BO5" s="624">
        <v>100</v>
      </c>
      <c r="BP5" s="624"/>
      <c r="BQ5" s="624"/>
      <c r="BR5" s="624"/>
      <c r="BS5" s="625">
        <v>10349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94524</v>
      </c>
      <c r="S6" s="622"/>
      <c r="T6" s="622"/>
      <c r="U6" s="622"/>
      <c r="V6" s="622"/>
      <c r="W6" s="622"/>
      <c r="X6" s="622"/>
      <c r="Y6" s="623"/>
      <c r="Z6" s="624">
        <v>1.8</v>
      </c>
      <c r="AA6" s="624"/>
      <c r="AB6" s="624"/>
      <c r="AC6" s="624"/>
      <c r="AD6" s="625">
        <v>94524</v>
      </c>
      <c r="AE6" s="625"/>
      <c r="AF6" s="625"/>
      <c r="AG6" s="625"/>
      <c r="AH6" s="625"/>
      <c r="AI6" s="625"/>
      <c r="AJ6" s="625"/>
      <c r="AK6" s="625"/>
      <c r="AL6" s="626">
        <v>2.9</v>
      </c>
      <c r="AM6" s="627"/>
      <c r="AN6" s="627"/>
      <c r="AO6" s="628"/>
      <c r="AP6" s="618" t="s">
        <v>227</v>
      </c>
      <c r="AQ6" s="619"/>
      <c r="AR6" s="619"/>
      <c r="AS6" s="619"/>
      <c r="AT6" s="619"/>
      <c r="AU6" s="619"/>
      <c r="AV6" s="619"/>
      <c r="AW6" s="619"/>
      <c r="AX6" s="619"/>
      <c r="AY6" s="619"/>
      <c r="AZ6" s="619"/>
      <c r="BA6" s="619"/>
      <c r="BB6" s="619"/>
      <c r="BC6" s="619"/>
      <c r="BD6" s="619"/>
      <c r="BE6" s="619"/>
      <c r="BF6" s="620"/>
      <c r="BG6" s="621">
        <v>758630</v>
      </c>
      <c r="BH6" s="622"/>
      <c r="BI6" s="622"/>
      <c r="BJ6" s="622"/>
      <c r="BK6" s="622"/>
      <c r="BL6" s="622"/>
      <c r="BM6" s="622"/>
      <c r="BN6" s="623"/>
      <c r="BO6" s="624">
        <v>100</v>
      </c>
      <c r="BP6" s="624"/>
      <c r="BQ6" s="624"/>
      <c r="BR6" s="624"/>
      <c r="BS6" s="625">
        <v>10349</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74352</v>
      </c>
      <c r="CS6" s="622"/>
      <c r="CT6" s="622"/>
      <c r="CU6" s="622"/>
      <c r="CV6" s="622"/>
      <c r="CW6" s="622"/>
      <c r="CX6" s="622"/>
      <c r="CY6" s="623"/>
      <c r="CZ6" s="615">
        <v>1.4</v>
      </c>
      <c r="DA6" s="616"/>
      <c r="DB6" s="616"/>
      <c r="DC6" s="635"/>
      <c r="DD6" s="630">
        <v>9191</v>
      </c>
      <c r="DE6" s="622"/>
      <c r="DF6" s="622"/>
      <c r="DG6" s="622"/>
      <c r="DH6" s="622"/>
      <c r="DI6" s="622"/>
      <c r="DJ6" s="622"/>
      <c r="DK6" s="622"/>
      <c r="DL6" s="622"/>
      <c r="DM6" s="622"/>
      <c r="DN6" s="622"/>
      <c r="DO6" s="622"/>
      <c r="DP6" s="623"/>
      <c r="DQ6" s="630">
        <v>74352</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1498</v>
      </c>
      <c r="S7" s="622"/>
      <c r="T7" s="622"/>
      <c r="U7" s="622"/>
      <c r="V7" s="622"/>
      <c r="W7" s="622"/>
      <c r="X7" s="622"/>
      <c r="Y7" s="623"/>
      <c r="Z7" s="624">
        <v>0</v>
      </c>
      <c r="AA7" s="624"/>
      <c r="AB7" s="624"/>
      <c r="AC7" s="624"/>
      <c r="AD7" s="625">
        <v>1498</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396104</v>
      </c>
      <c r="BH7" s="622"/>
      <c r="BI7" s="622"/>
      <c r="BJ7" s="622"/>
      <c r="BK7" s="622"/>
      <c r="BL7" s="622"/>
      <c r="BM7" s="622"/>
      <c r="BN7" s="623"/>
      <c r="BO7" s="624">
        <v>52.2</v>
      </c>
      <c r="BP7" s="624"/>
      <c r="BQ7" s="624"/>
      <c r="BR7" s="624"/>
      <c r="BS7" s="625">
        <v>10349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627331</v>
      </c>
      <c r="CS7" s="622"/>
      <c r="CT7" s="622"/>
      <c r="CU7" s="622"/>
      <c r="CV7" s="622"/>
      <c r="CW7" s="622"/>
      <c r="CX7" s="622"/>
      <c r="CY7" s="623"/>
      <c r="CZ7" s="624">
        <v>12.1</v>
      </c>
      <c r="DA7" s="624"/>
      <c r="DB7" s="624"/>
      <c r="DC7" s="624"/>
      <c r="DD7" s="630">
        <v>31985</v>
      </c>
      <c r="DE7" s="622"/>
      <c r="DF7" s="622"/>
      <c r="DG7" s="622"/>
      <c r="DH7" s="622"/>
      <c r="DI7" s="622"/>
      <c r="DJ7" s="622"/>
      <c r="DK7" s="622"/>
      <c r="DL7" s="622"/>
      <c r="DM7" s="622"/>
      <c r="DN7" s="622"/>
      <c r="DO7" s="622"/>
      <c r="DP7" s="623"/>
      <c r="DQ7" s="630">
        <v>564948</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2154</v>
      </c>
      <c r="S8" s="622"/>
      <c r="T8" s="622"/>
      <c r="U8" s="622"/>
      <c r="V8" s="622"/>
      <c r="W8" s="622"/>
      <c r="X8" s="622"/>
      <c r="Y8" s="623"/>
      <c r="Z8" s="624">
        <v>0</v>
      </c>
      <c r="AA8" s="624"/>
      <c r="AB8" s="624"/>
      <c r="AC8" s="624"/>
      <c r="AD8" s="625">
        <v>2154</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7412</v>
      </c>
      <c r="BH8" s="622"/>
      <c r="BI8" s="622"/>
      <c r="BJ8" s="622"/>
      <c r="BK8" s="622"/>
      <c r="BL8" s="622"/>
      <c r="BM8" s="622"/>
      <c r="BN8" s="623"/>
      <c r="BO8" s="624">
        <v>1</v>
      </c>
      <c r="BP8" s="624"/>
      <c r="BQ8" s="624"/>
      <c r="BR8" s="624"/>
      <c r="BS8" s="630" t="s">
        <v>124</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1201760</v>
      </c>
      <c r="CS8" s="622"/>
      <c r="CT8" s="622"/>
      <c r="CU8" s="622"/>
      <c r="CV8" s="622"/>
      <c r="CW8" s="622"/>
      <c r="CX8" s="622"/>
      <c r="CY8" s="623"/>
      <c r="CZ8" s="624">
        <v>23.2</v>
      </c>
      <c r="DA8" s="624"/>
      <c r="DB8" s="624"/>
      <c r="DC8" s="624"/>
      <c r="DD8" s="630">
        <v>192924</v>
      </c>
      <c r="DE8" s="622"/>
      <c r="DF8" s="622"/>
      <c r="DG8" s="622"/>
      <c r="DH8" s="622"/>
      <c r="DI8" s="622"/>
      <c r="DJ8" s="622"/>
      <c r="DK8" s="622"/>
      <c r="DL8" s="622"/>
      <c r="DM8" s="622"/>
      <c r="DN8" s="622"/>
      <c r="DO8" s="622"/>
      <c r="DP8" s="623"/>
      <c r="DQ8" s="630">
        <v>735361</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2202</v>
      </c>
      <c r="S9" s="622"/>
      <c r="T9" s="622"/>
      <c r="U9" s="622"/>
      <c r="V9" s="622"/>
      <c r="W9" s="622"/>
      <c r="X9" s="622"/>
      <c r="Y9" s="623"/>
      <c r="Z9" s="624">
        <v>0</v>
      </c>
      <c r="AA9" s="624"/>
      <c r="AB9" s="624"/>
      <c r="AC9" s="624"/>
      <c r="AD9" s="625">
        <v>2202</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325714</v>
      </c>
      <c r="BH9" s="622"/>
      <c r="BI9" s="622"/>
      <c r="BJ9" s="622"/>
      <c r="BK9" s="622"/>
      <c r="BL9" s="622"/>
      <c r="BM9" s="622"/>
      <c r="BN9" s="623"/>
      <c r="BO9" s="624">
        <v>42.9</v>
      </c>
      <c r="BP9" s="624"/>
      <c r="BQ9" s="624"/>
      <c r="BR9" s="624"/>
      <c r="BS9" s="630" t="s">
        <v>124</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841524</v>
      </c>
      <c r="CS9" s="622"/>
      <c r="CT9" s="622"/>
      <c r="CU9" s="622"/>
      <c r="CV9" s="622"/>
      <c r="CW9" s="622"/>
      <c r="CX9" s="622"/>
      <c r="CY9" s="623"/>
      <c r="CZ9" s="624">
        <v>16.3</v>
      </c>
      <c r="DA9" s="624"/>
      <c r="DB9" s="624"/>
      <c r="DC9" s="624"/>
      <c r="DD9" s="630">
        <v>53802</v>
      </c>
      <c r="DE9" s="622"/>
      <c r="DF9" s="622"/>
      <c r="DG9" s="622"/>
      <c r="DH9" s="622"/>
      <c r="DI9" s="622"/>
      <c r="DJ9" s="622"/>
      <c r="DK9" s="622"/>
      <c r="DL9" s="622"/>
      <c r="DM9" s="622"/>
      <c r="DN9" s="622"/>
      <c r="DO9" s="622"/>
      <c r="DP9" s="623"/>
      <c r="DQ9" s="630">
        <v>380392</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169</v>
      </c>
      <c r="S10" s="622"/>
      <c r="T10" s="622"/>
      <c r="U10" s="622"/>
      <c r="V10" s="622"/>
      <c r="W10" s="622"/>
      <c r="X10" s="622"/>
      <c r="Y10" s="623"/>
      <c r="Z10" s="624" t="s">
        <v>239</v>
      </c>
      <c r="AA10" s="624"/>
      <c r="AB10" s="624"/>
      <c r="AC10" s="624"/>
      <c r="AD10" s="625" t="s">
        <v>124</v>
      </c>
      <c r="AE10" s="625"/>
      <c r="AF10" s="625"/>
      <c r="AG10" s="625"/>
      <c r="AH10" s="625"/>
      <c r="AI10" s="625"/>
      <c r="AJ10" s="625"/>
      <c r="AK10" s="625"/>
      <c r="AL10" s="626" t="s">
        <v>169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19748</v>
      </c>
      <c r="BH10" s="622"/>
      <c r="BI10" s="622"/>
      <c r="BJ10" s="622"/>
      <c r="BK10" s="622"/>
      <c r="BL10" s="622"/>
      <c r="BM10" s="622"/>
      <c r="BN10" s="623"/>
      <c r="BO10" s="624">
        <v>2.6</v>
      </c>
      <c r="BP10" s="624"/>
      <c r="BQ10" s="624"/>
      <c r="BR10" s="624"/>
      <c r="BS10" s="630">
        <v>3291</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t="s">
        <v>124</v>
      </c>
      <c r="CS10" s="622"/>
      <c r="CT10" s="622"/>
      <c r="CU10" s="622"/>
      <c r="CV10" s="622"/>
      <c r="CW10" s="622"/>
      <c r="CX10" s="622"/>
      <c r="CY10" s="623"/>
      <c r="CZ10" s="624" t="s">
        <v>124</v>
      </c>
      <c r="DA10" s="624"/>
      <c r="DB10" s="624"/>
      <c r="DC10" s="624"/>
      <c r="DD10" s="630" t="s">
        <v>124</v>
      </c>
      <c r="DE10" s="622"/>
      <c r="DF10" s="622"/>
      <c r="DG10" s="622"/>
      <c r="DH10" s="622"/>
      <c r="DI10" s="622"/>
      <c r="DJ10" s="622"/>
      <c r="DK10" s="622"/>
      <c r="DL10" s="622"/>
      <c r="DM10" s="622"/>
      <c r="DN10" s="622"/>
      <c r="DO10" s="622"/>
      <c r="DP10" s="623"/>
      <c r="DQ10" s="630" t="s">
        <v>239</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239</v>
      </c>
      <c r="AA11" s="624"/>
      <c r="AB11" s="624"/>
      <c r="AC11" s="624"/>
      <c r="AD11" s="625" t="s">
        <v>124</v>
      </c>
      <c r="AE11" s="625"/>
      <c r="AF11" s="625"/>
      <c r="AG11" s="625"/>
      <c r="AH11" s="625"/>
      <c r="AI11" s="625"/>
      <c r="AJ11" s="625"/>
      <c r="AK11" s="625"/>
      <c r="AL11" s="626" t="s">
        <v>124</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43230</v>
      </c>
      <c r="BH11" s="622"/>
      <c r="BI11" s="622"/>
      <c r="BJ11" s="622"/>
      <c r="BK11" s="622"/>
      <c r="BL11" s="622"/>
      <c r="BM11" s="622"/>
      <c r="BN11" s="623"/>
      <c r="BO11" s="624">
        <v>5.7</v>
      </c>
      <c r="BP11" s="624"/>
      <c r="BQ11" s="624"/>
      <c r="BR11" s="624"/>
      <c r="BS11" s="630">
        <v>7058</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552276</v>
      </c>
      <c r="CS11" s="622"/>
      <c r="CT11" s="622"/>
      <c r="CU11" s="622"/>
      <c r="CV11" s="622"/>
      <c r="CW11" s="622"/>
      <c r="CX11" s="622"/>
      <c r="CY11" s="623"/>
      <c r="CZ11" s="624">
        <v>10.7</v>
      </c>
      <c r="DA11" s="624"/>
      <c r="DB11" s="624"/>
      <c r="DC11" s="624"/>
      <c r="DD11" s="630">
        <v>178478</v>
      </c>
      <c r="DE11" s="622"/>
      <c r="DF11" s="622"/>
      <c r="DG11" s="622"/>
      <c r="DH11" s="622"/>
      <c r="DI11" s="622"/>
      <c r="DJ11" s="622"/>
      <c r="DK11" s="622"/>
      <c r="DL11" s="622"/>
      <c r="DM11" s="622"/>
      <c r="DN11" s="622"/>
      <c r="DO11" s="622"/>
      <c r="DP11" s="623"/>
      <c r="DQ11" s="630">
        <v>326665</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105137</v>
      </c>
      <c r="S12" s="622"/>
      <c r="T12" s="622"/>
      <c r="U12" s="622"/>
      <c r="V12" s="622"/>
      <c r="W12" s="622"/>
      <c r="X12" s="622"/>
      <c r="Y12" s="623"/>
      <c r="Z12" s="624">
        <v>2</v>
      </c>
      <c r="AA12" s="624"/>
      <c r="AB12" s="624"/>
      <c r="AC12" s="624"/>
      <c r="AD12" s="625">
        <v>105137</v>
      </c>
      <c r="AE12" s="625"/>
      <c r="AF12" s="625"/>
      <c r="AG12" s="625"/>
      <c r="AH12" s="625"/>
      <c r="AI12" s="625"/>
      <c r="AJ12" s="625"/>
      <c r="AK12" s="625"/>
      <c r="AL12" s="626">
        <v>3.3</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308675</v>
      </c>
      <c r="BH12" s="622"/>
      <c r="BI12" s="622"/>
      <c r="BJ12" s="622"/>
      <c r="BK12" s="622"/>
      <c r="BL12" s="622"/>
      <c r="BM12" s="622"/>
      <c r="BN12" s="623"/>
      <c r="BO12" s="624">
        <v>40.700000000000003</v>
      </c>
      <c r="BP12" s="624"/>
      <c r="BQ12" s="624"/>
      <c r="BR12" s="624"/>
      <c r="BS12" s="630" t="s">
        <v>239</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144459</v>
      </c>
      <c r="CS12" s="622"/>
      <c r="CT12" s="622"/>
      <c r="CU12" s="622"/>
      <c r="CV12" s="622"/>
      <c r="CW12" s="622"/>
      <c r="CX12" s="622"/>
      <c r="CY12" s="623"/>
      <c r="CZ12" s="624">
        <v>2.8</v>
      </c>
      <c r="DA12" s="624"/>
      <c r="DB12" s="624"/>
      <c r="DC12" s="624"/>
      <c r="DD12" s="630">
        <v>12607</v>
      </c>
      <c r="DE12" s="622"/>
      <c r="DF12" s="622"/>
      <c r="DG12" s="622"/>
      <c r="DH12" s="622"/>
      <c r="DI12" s="622"/>
      <c r="DJ12" s="622"/>
      <c r="DK12" s="622"/>
      <c r="DL12" s="622"/>
      <c r="DM12" s="622"/>
      <c r="DN12" s="622"/>
      <c r="DO12" s="622"/>
      <c r="DP12" s="623"/>
      <c r="DQ12" s="630">
        <v>95079</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169</v>
      </c>
      <c r="S13" s="622"/>
      <c r="T13" s="622"/>
      <c r="U13" s="622"/>
      <c r="V13" s="622"/>
      <c r="W13" s="622"/>
      <c r="X13" s="622"/>
      <c r="Y13" s="623"/>
      <c r="Z13" s="624" t="s">
        <v>169</v>
      </c>
      <c r="AA13" s="624"/>
      <c r="AB13" s="624"/>
      <c r="AC13" s="624"/>
      <c r="AD13" s="625" t="s">
        <v>169</v>
      </c>
      <c r="AE13" s="625"/>
      <c r="AF13" s="625"/>
      <c r="AG13" s="625"/>
      <c r="AH13" s="625"/>
      <c r="AI13" s="625"/>
      <c r="AJ13" s="625"/>
      <c r="AK13" s="625"/>
      <c r="AL13" s="626" t="s">
        <v>124</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304951</v>
      </c>
      <c r="BH13" s="622"/>
      <c r="BI13" s="622"/>
      <c r="BJ13" s="622"/>
      <c r="BK13" s="622"/>
      <c r="BL13" s="622"/>
      <c r="BM13" s="622"/>
      <c r="BN13" s="623"/>
      <c r="BO13" s="624">
        <v>40.200000000000003</v>
      </c>
      <c r="BP13" s="624"/>
      <c r="BQ13" s="624"/>
      <c r="BR13" s="624"/>
      <c r="BS13" s="630" t="s">
        <v>239</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401774</v>
      </c>
      <c r="CS13" s="622"/>
      <c r="CT13" s="622"/>
      <c r="CU13" s="622"/>
      <c r="CV13" s="622"/>
      <c r="CW13" s="622"/>
      <c r="CX13" s="622"/>
      <c r="CY13" s="623"/>
      <c r="CZ13" s="624">
        <v>7.8</v>
      </c>
      <c r="DA13" s="624"/>
      <c r="DB13" s="624"/>
      <c r="DC13" s="624"/>
      <c r="DD13" s="630">
        <v>191809</v>
      </c>
      <c r="DE13" s="622"/>
      <c r="DF13" s="622"/>
      <c r="DG13" s="622"/>
      <c r="DH13" s="622"/>
      <c r="DI13" s="622"/>
      <c r="DJ13" s="622"/>
      <c r="DK13" s="622"/>
      <c r="DL13" s="622"/>
      <c r="DM13" s="622"/>
      <c r="DN13" s="622"/>
      <c r="DO13" s="622"/>
      <c r="DP13" s="623"/>
      <c r="DQ13" s="630">
        <v>267209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169</v>
      </c>
      <c r="AA14" s="624"/>
      <c r="AB14" s="624"/>
      <c r="AC14" s="624"/>
      <c r="AD14" s="625" t="s">
        <v>124</v>
      </c>
      <c r="AE14" s="625"/>
      <c r="AF14" s="625"/>
      <c r="AG14" s="625"/>
      <c r="AH14" s="625"/>
      <c r="AI14" s="625"/>
      <c r="AJ14" s="625"/>
      <c r="AK14" s="625"/>
      <c r="AL14" s="626" t="s">
        <v>124</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15865</v>
      </c>
      <c r="BH14" s="622"/>
      <c r="BI14" s="622"/>
      <c r="BJ14" s="622"/>
      <c r="BK14" s="622"/>
      <c r="BL14" s="622"/>
      <c r="BM14" s="622"/>
      <c r="BN14" s="623"/>
      <c r="BO14" s="624">
        <v>2.1</v>
      </c>
      <c r="BP14" s="624"/>
      <c r="BQ14" s="624"/>
      <c r="BR14" s="624"/>
      <c r="BS14" s="630" t="s">
        <v>124</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204147</v>
      </c>
      <c r="CS14" s="622"/>
      <c r="CT14" s="622"/>
      <c r="CU14" s="622"/>
      <c r="CV14" s="622"/>
      <c r="CW14" s="622"/>
      <c r="CX14" s="622"/>
      <c r="CY14" s="623"/>
      <c r="CZ14" s="624">
        <v>3.9</v>
      </c>
      <c r="DA14" s="624"/>
      <c r="DB14" s="624"/>
      <c r="DC14" s="624"/>
      <c r="DD14" s="630" t="s">
        <v>239</v>
      </c>
      <c r="DE14" s="622"/>
      <c r="DF14" s="622"/>
      <c r="DG14" s="622"/>
      <c r="DH14" s="622"/>
      <c r="DI14" s="622"/>
      <c r="DJ14" s="622"/>
      <c r="DK14" s="622"/>
      <c r="DL14" s="622"/>
      <c r="DM14" s="622"/>
      <c r="DN14" s="622"/>
      <c r="DO14" s="622"/>
      <c r="DP14" s="623"/>
      <c r="DQ14" s="630">
        <v>186747</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23618</v>
      </c>
      <c r="S15" s="622"/>
      <c r="T15" s="622"/>
      <c r="U15" s="622"/>
      <c r="V15" s="622"/>
      <c r="W15" s="622"/>
      <c r="X15" s="622"/>
      <c r="Y15" s="623"/>
      <c r="Z15" s="624">
        <v>0.4</v>
      </c>
      <c r="AA15" s="624"/>
      <c r="AB15" s="624"/>
      <c r="AC15" s="624"/>
      <c r="AD15" s="625">
        <v>23618</v>
      </c>
      <c r="AE15" s="625"/>
      <c r="AF15" s="625"/>
      <c r="AG15" s="625"/>
      <c r="AH15" s="625"/>
      <c r="AI15" s="625"/>
      <c r="AJ15" s="625"/>
      <c r="AK15" s="625"/>
      <c r="AL15" s="626">
        <v>0.7</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37986</v>
      </c>
      <c r="BH15" s="622"/>
      <c r="BI15" s="622"/>
      <c r="BJ15" s="622"/>
      <c r="BK15" s="622"/>
      <c r="BL15" s="622"/>
      <c r="BM15" s="622"/>
      <c r="BN15" s="623"/>
      <c r="BO15" s="624">
        <v>5</v>
      </c>
      <c r="BP15" s="624"/>
      <c r="BQ15" s="624"/>
      <c r="BR15" s="624"/>
      <c r="BS15" s="630" t="s">
        <v>239</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478690</v>
      </c>
      <c r="CS15" s="622"/>
      <c r="CT15" s="622"/>
      <c r="CU15" s="622"/>
      <c r="CV15" s="622"/>
      <c r="CW15" s="622"/>
      <c r="CX15" s="622"/>
      <c r="CY15" s="623"/>
      <c r="CZ15" s="624">
        <v>9.1999999999999993</v>
      </c>
      <c r="DA15" s="624"/>
      <c r="DB15" s="624"/>
      <c r="DC15" s="624"/>
      <c r="DD15" s="630">
        <v>47039</v>
      </c>
      <c r="DE15" s="622"/>
      <c r="DF15" s="622"/>
      <c r="DG15" s="622"/>
      <c r="DH15" s="622"/>
      <c r="DI15" s="622"/>
      <c r="DJ15" s="622"/>
      <c r="DK15" s="622"/>
      <c r="DL15" s="622"/>
      <c r="DM15" s="622"/>
      <c r="DN15" s="622"/>
      <c r="DO15" s="622"/>
      <c r="DP15" s="623"/>
      <c r="DQ15" s="630">
        <v>417674</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124</v>
      </c>
      <c r="S16" s="622"/>
      <c r="T16" s="622"/>
      <c r="U16" s="622"/>
      <c r="V16" s="622"/>
      <c r="W16" s="622"/>
      <c r="X16" s="622"/>
      <c r="Y16" s="623"/>
      <c r="Z16" s="624" t="s">
        <v>239</v>
      </c>
      <c r="AA16" s="624"/>
      <c r="AB16" s="624"/>
      <c r="AC16" s="624"/>
      <c r="AD16" s="625" t="s">
        <v>239</v>
      </c>
      <c r="AE16" s="625"/>
      <c r="AF16" s="625"/>
      <c r="AG16" s="625"/>
      <c r="AH16" s="625"/>
      <c r="AI16" s="625"/>
      <c r="AJ16" s="625"/>
      <c r="AK16" s="625"/>
      <c r="AL16" s="626" t="s">
        <v>239</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24" t="s">
        <v>169</v>
      </c>
      <c r="BP16" s="624"/>
      <c r="BQ16" s="624"/>
      <c r="BR16" s="624"/>
      <c r="BS16" s="630" t="s">
        <v>124</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54794</v>
      </c>
      <c r="CS16" s="622"/>
      <c r="CT16" s="622"/>
      <c r="CU16" s="622"/>
      <c r="CV16" s="622"/>
      <c r="CW16" s="622"/>
      <c r="CX16" s="622"/>
      <c r="CY16" s="623"/>
      <c r="CZ16" s="624">
        <v>1.1000000000000001</v>
      </c>
      <c r="DA16" s="624"/>
      <c r="DB16" s="624"/>
      <c r="DC16" s="624"/>
      <c r="DD16" s="630" t="s">
        <v>124</v>
      </c>
      <c r="DE16" s="622"/>
      <c r="DF16" s="622"/>
      <c r="DG16" s="622"/>
      <c r="DH16" s="622"/>
      <c r="DI16" s="622"/>
      <c r="DJ16" s="622"/>
      <c r="DK16" s="622"/>
      <c r="DL16" s="622"/>
      <c r="DM16" s="622"/>
      <c r="DN16" s="622"/>
      <c r="DO16" s="622"/>
      <c r="DP16" s="623"/>
      <c r="DQ16" s="630">
        <v>28197</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1005</v>
      </c>
      <c r="S17" s="622"/>
      <c r="T17" s="622"/>
      <c r="U17" s="622"/>
      <c r="V17" s="622"/>
      <c r="W17" s="622"/>
      <c r="X17" s="622"/>
      <c r="Y17" s="623"/>
      <c r="Z17" s="624">
        <v>0</v>
      </c>
      <c r="AA17" s="624"/>
      <c r="AB17" s="624"/>
      <c r="AC17" s="624"/>
      <c r="AD17" s="625">
        <v>1005</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239</v>
      </c>
      <c r="BP17" s="624"/>
      <c r="BQ17" s="624"/>
      <c r="BR17" s="624"/>
      <c r="BS17" s="630" t="s">
        <v>124</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595513</v>
      </c>
      <c r="CS17" s="622"/>
      <c r="CT17" s="622"/>
      <c r="CU17" s="622"/>
      <c r="CV17" s="622"/>
      <c r="CW17" s="622"/>
      <c r="CX17" s="622"/>
      <c r="CY17" s="623"/>
      <c r="CZ17" s="624">
        <v>11.5</v>
      </c>
      <c r="DA17" s="624"/>
      <c r="DB17" s="624"/>
      <c r="DC17" s="624"/>
      <c r="DD17" s="630" t="s">
        <v>124</v>
      </c>
      <c r="DE17" s="622"/>
      <c r="DF17" s="622"/>
      <c r="DG17" s="622"/>
      <c r="DH17" s="622"/>
      <c r="DI17" s="622"/>
      <c r="DJ17" s="622"/>
      <c r="DK17" s="622"/>
      <c r="DL17" s="622"/>
      <c r="DM17" s="622"/>
      <c r="DN17" s="622"/>
      <c r="DO17" s="622"/>
      <c r="DP17" s="623"/>
      <c r="DQ17" s="630">
        <v>554211</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2442098</v>
      </c>
      <c r="S18" s="622"/>
      <c r="T18" s="622"/>
      <c r="U18" s="622"/>
      <c r="V18" s="622"/>
      <c r="W18" s="622"/>
      <c r="X18" s="622"/>
      <c r="Y18" s="623"/>
      <c r="Z18" s="624">
        <v>45.6</v>
      </c>
      <c r="AA18" s="624"/>
      <c r="AB18" s="624"/>
      <c r="AC18" s="624"/>
      <c r="AD18" s="625">
        <v>2212038</v>
      </c>
      <c r="AE18" s="625"/>
      <c r="AF18" s="625"/>
      <c r="AG18" s="625"/>
      <c r="AH18" s="625"/>
      <c r="AI18" s="625"/>
      <c r="AJ18" s="625"/>
      <c r="AK18" s="625"/>
      <c r="AL18" s="626">
        <v>68.599999999999994</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124</v>
      </c>
      <c r="BH18" s="622"/>
      <c r="BI18" s="622"/>
      <c r="BJ18" s="622"/>
      <c r="BK18" s="622"/>
      <c r="BL18" s="622"/>
      <c r="BM18" s="622"/>
      <c r="BN18" s="623"/>
      <c r="BO18" s="624" t="s">
        <v>124</v>
      </c>
      <c r="BP18" s="624"/>
      <c r="BQ18" s="624"/>
      <c r="BR18" s="624"/>
      <c r="BS18" s="630" t="s">
        <v>239</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169</v>
      </c>
      <c r="CS18" s="622"/>
      <c r="CT18" s="622"/>
      <c r="CU18" s="622"/>
      <c r="CV18" s="622"/>
      <c r="CW18" s="622"/>
      <c r="CX18" s="622"/>
      <c r="CY18" s="623"/>
      <c r="CZ18" s="624" t="s">
        <v>124</v>
      </c>
      <c r="DA18" s="624"/>
      <c r="DB18" s="624"/>
      <c r="DC18" s="624"/>
      <c r="DD18" s="630" t="s">
        <v>239</v>
      </c>
      <c r="DE18" s="622"/>
      <c r="DF18" s="622"/>
      <c r="DG18" s="622"/>
      <c r="DH18" s="622"/>
      <c r="DI18" s="622"/>
      <c r="DJ18" s="622"/>
      <c r="DK18" s="622"/>
      <c r="DL18" s="622"/>
      <c r="DM18" s="622"/>
      <c r="DN18" s="622"/>
      <c r="DO18" s="622"/>
      <c r="DP18" s="623"/>
      <c r="DQ18" s="630" t="s">
        <v>124</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2212038</v>
      </c>
      <c r="S19" s="622"/>
      <c r="T19" s="622"/>
      <c r="U19" s="622"/>
      <c r="V19" s="622"/>
      <c r="W19" s="622"/>
      <c r="X19" s="622"/>
      <c r="Y19" s="623"/>
      <c r="Z19" s="624">
        <v>41.3</v>
      </c>
      <c r="AA19" s="624"/>
      <c r="AB19" s="624"/>
      <c r="AC19" s="624"/>
      <c r="AD19" s="625">
        <v>2212038</v>
      </c>
      <c r="AE19" s="625"/>
      <c r="AF19" s="625"/>
      <c r="AG19" s="625"/>
      <c r="AH19" s="625"/>
      <c r="AI19" s="625"/>
      <c r="AJ19" s="625"/>
      <c r="AK19" s="625"/>
      <c r="AL19" s="626">
        <v>68.599999999999994</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124</v>
      </c>
      <c r="BH19" s="622"/>
      <c r="BI19" s="622"/>
      <c r="BJ19" s="622"/>
      <c r="BK19" s="622"/>
      <c r="BL19" s="622"/>
      <c r="BM19" s="622"/>
      <c r="BN19" s="623"/>
      <c r="BO19" s="624" t="s">
        <v>124</v>
      </c>
      <c r="BP19" s="624"/>
      <c r="BQ19" s="624"/>
      <c r="BR19" s="624"/>
      <c r="BS19" s="630" t="s">
        <v>169</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269</v>
      </c>
      <c r="CS19" s="622"/>
      <c r="CT19" s="622"/>
      <c r="CU19" s="622"/>
      <c r="CV19" s="622"/>
      <c r="CW19" s="622"/>
      <c r="CX19" s="622"/>
      <c r="CY19" s="623"/>
      <c r="CZ19" s="624" t="s">
        <v>124</v>
      </c>
      <c r="DA19" s="624"/>
      <c r="DB19" s="624"/>
      <c r="DC19" s="624"/>
      <c r="DD19" s="630" t="s">
        <v>239</v>
      </c>
      <c r="DE19" s="622"/>
      <c r="DF19" s="622"/>
      <c r="DG19" s="622"/>
      <c r="DH19" s="622"/>
      <c r="DI19" s="622"/>
      <c r="DJ19" s="622"/>
      <c r="DK19" s="622"/>
      <c r="DL19" s="622"/>
      <c r="DM19" s="622"/>
      <c r="DN19" s="622"/>
      <c r="DO19" s="622"/>
      <c r="DP19" s="623"/>
      <c r="DQ19" s="630" t="s">
        <v>169</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230060</v>
      </c>
      <c r="S20" s="622"/>
      <c r="T20" s="622"/>
      <c r="U20" s="622"/>
      <c r="V20" s="622"/>
      <c r="W20" s="622"/>
      <c r="X20" s="622"/>
      <c r="Y20" s="623"/>
      <c r="Z20" s="624">
        <v>4.3</v>
      </c>
      <c r="AA20" s="624"/>
      <c r="AB20" s="624"/>
      <c r="AC20" s="624"/>
      <c r="AD20" s="625" t="s">
        <v>169</v>
      </c>
      <c r="AE20" s="625"/>
      <c r="AF20" s="625"/>
      <c r="AG20" s="625"/>
      <c r="AH20" s="625"/>
      <c r="AI20" s="625"/>
      <c r="AJ20" s="625"/>
      <c r="AK20" s="625"/>
      <c r="AL20" s="626" t="s">
        <v>169</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24" t="s">
        <v>124</v>
      </c>
      <c r="BP20" s="624"/>
      <c r="BQ20" s="624"/>
      <c r="BR20" s="624"/>
      <c r="BS20" s="630" t="s">
        <v>239</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5176620</v>
      </c>
      <c r="CS20" s="622"/>
      <c r="CT20" s="622"/>
      <c r="CU20" s="622"/>
      <c r="CV20" s="622"/>
      <c r="CW20" s="622"/>
      <c r="CX20" s="622"/>
      <c r="CY20" s="623"/>
      <c r="CZ20" s="624">
        <v>100</v>
      </c>
      <c r="DA20" s="624"/>
      <c r="DB20" s="624"/>
      <c r="DC20" s="624"/>
      <c r="DD20" s="630">
        <v>717835</v>
      </c>
      <c r="DE20" s="622"/>
      <c r="DF20" s="622"/>
      <c r="DG20" s="622"/>
      <c r="DH20" s="622"/>
      <c r="DI20" s="622"/>
      <c r="DJ20" s="622"/>
      <c r="DK20" s="622"/>
      <c r="DL20" s="622"/>
      <c r="DM20" s="622"/>
      <c r="DN20" s="622"/>
      <c r="DO20" s="622"/>
      <c r="DP20" s="623"/>
      <c r="DQ20" s="630">
        <v>3630835</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169</v>
      </c>
      <c r="S21" s="622"/>
      <c r="T21" s="622"/>
      <c r="U21" s="622"/>
      <c r="V21" s="622"/>
      <c r="W21" s="622"/>
      <c r="X21" s="622"/>
      <c r="Y21" s="623"/>
      <c r="Z21" s="624" t="s">
        <v>239</v>
      </c>
      <c r="AA21" s="624"/>
      <c r="AB21" s="624"/>
      <c r="AC21" s="624"/>
      <c r="AD21" s="625" t="s">
        <v>124</v>
      </c>
      <c r="AE21" s="625"/>
      <c r="AF21" s="625"/>
      <c r="AG21" s="625"/>
      <c r="AH21" s="625"/>
      <c r="AI21" s="625"/>
      <c r="AJ21" s="625"/>
      <c r="AK21" s="625"/>
      <c r="AL21" s="626" t="s">
        <v>239</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239</v>
      </c>
      <c r="BP21" s="624"/>
      <c r="BQ21" s="624"/>
      <c r="BR21" s="624"/>
      <c r="BS21" s="630" t="s">
        <v>124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3430866</v>
      </c>
      <c r="S22" s="622"/>
      <c r="T22" s="622"/>
      <c r="U22" s="622"/>
      <c r="V22" s="622"/>
      <c r="W22" s="622"/>
      <c r="X22" s="622"/>
      <c r="Y22" s="623"/>
      <c r="Z22" s="624">
        <v>64.099999999999994</v>
      </c>
      <c r="AA22" s="624"/>
      <c r="AB22" s="624"/>
      <c r="AC22" s="624"/>
      <c r="AD22" s="625">
        <v>3200806</v>
      </c>
      <c r="AE22" s="625"/>
      <c r="AF22" s="625"/>
      <c r="AG22" s="625"/>
      <c r="AH22" s="625"/>
      <c r="AI22" s="625"/>
      <c r="AJ22" s="625"/>
      <c r="AK22" s="625"/>
      <c r="AL22" s="626">
        <v>99.3</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239</v>
      </c>
      <c r="BH22" s="622"/>
      <c r="BI22" s="622"/>
      <c r="BJ22" s="622"/>
      <c r="BK22" s="622"/>
      <c r="BL22" s="622"/>
      <c r="BM22" s="622"/>
      <c r="BN22" s="623"/>
      <c r="BO22" s="624" t="s">
        <v>239</v>
      </c>
      <c r="BP22" s="624"/>
      <c r="BQ22" s="624"/>
      <c r="BR22" s="624"/>
      <c r="BS22" s="630" t="s">
        <v>124</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912</v>
      </c>
      <c r="S23" s="622"/>
      <c r="T23" s="622"/>
      <c r="U23" s="622"/>
      <c r="V23" s="622"/>
      <c r="W23" s="622"/>
      <c r="X23" s="622"/>
      <c r="Y23" s="623"/>
      <c r="Z23" s="624">
        <v>0</v>
      </c>
      <c r="AA23" s="624"/>
      <c r="AB23" s="624"/>
      <c r="AC23" s="624"/>
      <c r="AD23" s="625">
        <v>912</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239</v>
      </c>
      <c r="BH23" s="622"/>
      <c r="BI23" s="622"/>
      <c r="BJ23" s="622"/>
      <c r="BK23" s="622"/>
      <c r="BL23" s="622"/>
      <c r="BM23" s="622"/>
      <c r="BN23" s="623"/>
      <c r="BO23" s="624" t="s">
        <v>124</v>
      </c>
      <c r="BP23" s="624"/>
      <c r="BQ23" s="624"/>
      <c r="BR23" s="624"/>
      <c r="BS23" s="630" t="s">
        <v>124</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18412</v>
      </c>
      <c r="S24" s="622"/>
      <c r="T24" s="622"/>
      <c r="U24" s="622"/>
      <c r="V24" s="622"/>
      <c r="W24" s="622"/>
      <c r="X24" s="622"/>
      <c r="Y24" s="623"/>
      <c r="Z24" s="624">
        <v>0.3</v>
      </c>
      <c r="AA24" s="624"/>
      <c r="AB24" s="624"/>
      <c r="AC24" s="624"/>
      <c r="AD24" s="625" t="s">
        <v>124</v>
      </c>
      <c r="AE24" s="625"/>
      <c r="AF24" s="625"/>
      <c r="AG24" s="625"/>
      <c r="AH24" s="625"/>
      <c r="AI24" s="625"/>
      <c r="AJ24" s="625"/>
      <c r="AK24" s="625"/>
      <c r="AL24" s="626" t="s">
        <v>124</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124</v>
      </c>
      <c r="BH24" s="622"/>
      <c r="BI24" s="622"/>
      <c r="BJ24" s="622"/>
      <c r="BK24" s="622"/>
      <c r="BL24" s="622"/>
      <c r="BM24" s="622"/>
      <c r="BN24" s="623"/>
      <c r="BO24" s="624" t="s">
        <v>124</v>
      </c>
      <c r="BP24" s="624"/>
      <c r="BQ24" s="624"/>
      <c r="BR24" s="624"/>
      <c r="BS24" s="630" t="s">
        <v>239</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1699514</v>
      </c>
      <c r="CS24" s="611"/>
      <c r="CT24" s="611"/>
      <c r="CU24" s="611"/>
      <c r="CV24" s="611"/>
      <c r="CW24" s="611"/>
      <c r="CX24" s="611"/>
      <c r="CY24" s="612"/>
      <c r="CZ24" s="615">
        <v>32.799999999999997</v>
      </c>
      <c r="DA24" s="616"/>
      <c r="DB24" s="616"/>
      <c r="DC24" s="635"/>
      <c r="DD24" s="654">
        <v>1403041</v>
      </c>
      <c r="DE24" s="611"/>
      <c r="DF24" s="611"/>
      <c r="DG24" s="611"/>
      <c r="DH24" s="611"/>
      <c r="DI24" s="611"/>
      <c r="DJ24" s="611"/>
      <c r="DK24" s="612"/>
      <c r="DL24" s="654">
        <v>1394467</v>
      </c>
      <c r="DM24" s="611"/>
      <c r="DN24" s="611"/>
      <c r="DO24" s="611"/>
      <c r="DP24" s="611"/>
      <c r="DQ24" s="611"/>
      <c r="DR24" s="611"/>
      <c r="DS24" s="611"/>
      <c r="DT24" s="611"/>
      <c r="DU24" s="611"/>
      <c r="DV24" s="612"/>
      <c r="DW24" s="615">
        <v>41.6</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156961</v>
      </c>
      <c r="S25" s="622"/>
      <c r="T25" s="622"/>
      <c r="U25" s="622"/>
      <c r="V25" s="622"/>
      <c r="W25" s="622"/>
      <c r="X25" s="622"/>
      <c r="Y25" s="623"/>
      <c r="Z25" s="624">
        <v>2.9</v>
      </c>
      <c r="AA25" s="624"/>
      <c r="AB25" s="624"/>
      <c r="AC25" s="624"/>
      <c r="AD25" s="625" t="s">
        <v>124</v>
      </c>
      <c r="AE25" s="625"/>
      <c r="AF25" s="625"/>
      <c r="AG25" s="625"/>
      <c r="AH25" s="625"/>
      <c r="AI25" s="625"/>
      <c r="AJ25" s="625"/>
      <c r="AK25" s="625"/>
      <c r="AL25" s="626" t="s">
        <v>169</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124</v>
      </c>
      <c r="BH25" s="622"/>
      <c r="BI25" s="622"/>
      <c r="BJ25" s="622"/>
      <c r="BK25" s="622"/>
      <c r="BL25" s="622"/>
      <c r="BM25" s="622"/>
      <c r="BN25" s="623"/>
      <c r="BO25" s="624" t="s">
        <v>124</v>
      </c>
      <c r="BP25" s="624"/>
      <c r="BQ25" s="624"/>
      <c r="BR25" s="624"/>
      <c r="BS25" s="630" t="s">
        <v>239</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803232</v>
      </c>
      <c r="CS25" s="657"/>
      <c r="CT25" s="657"/>
      <c r="CU25" s="657"/>
      <c r="CV25" s="657"/>
      <c r="CW25" s="657"/>
      <c r="CX25" s="657"/>
      <c r="CY25" s="658"/>
      <c r="CZ25" s="626">
        <v>15.5</v>
      </c>
      <c r="DA25" s="655"/>
      <c r="DB25" s="655"/>
      <c r="DC25" s="659"/>
      <c r="DD25" s="630">
        <v>760672</v>
      </c>
      <c r="DE25" s="657"/>
      <c r="DF25" s="657"/>
      <c r="DG25" s="657"/>
      <c r="DH25" s="657"/>
      <c r="DI25" s="657"/>
      <c r="DJ25" s="657"/>
      <c r="DK25" s="658"/>
      <c r="DL25" s="630">
        <v>752358</v>
      </c>
      <c r="DM25" s="657"/>
      <c r="DN25" s="657"/>
      <c r="DO25" s="657"/>
      <c r="DP25" s="657"/>
      <c r="DQ25" s="657"/>
      <c r="DR25" s="657"/>
      <c r="DS25" s="657"/>
      <c r="DT25" s="657"/>
      <c r="DU25" s="657"/>
      <c r="DV25" s="658"/>
      <c r="DW25" s="626">
        <v>22.4</v>
      </c>
      <c r="DX25" s="655"/>
      <c r="DY25" s="655"/>
      <c r="DZ25" s="655"/>
      <c r="EA25" s="655"/>
      <c r="EB25" s="655"/>
      <c r="EC25" s="656"/>
    </row>
    <row r="26" spans="2:133" ht="11.25" customHeight="1">
      <c r="B26" s="618" t="s">
        <v>291</v>
      </c>
      <c r="C26" s="619"/>
      <c r="D26" s="619"/>
      <c r="E26" s="619"/>
      <c r="F26" s="619"/>
      <c r="G26" s="619"/>
      <c r="H26" s="619"/>
      <c r="I26" s="619"/>
      <c r="J26" s="619"/>
      <c r="K26" s="619"/>
      <c r="L26" s="619"/>
      <c r="M26" s="619"/>
      <c r="N26" s="619"/>
      <c r="O26" s="619"/>
      <c r="P26" s="619"/>
      <c r="Q26" s="620"/>
      <c r="R26" s="621">
        <v>15474</v>
      </c>
      <c r="S26" s="622"/>
      <c r="T26" s="622"/>
      <c r="U26" s="622"/>
      <c r="V26" s="622"/>
      <c r="W26" s="622"/>
      <c r="X26" s="622"/>
      <c r="Y26" s="623"/>
      <c r="Z26" s="624">
        <v>0.3</v>
      </c>
      <c r="AA26" s="624"/>
      <c r="AB26" s="624"/>
      <c r="AC26" s="624"/>
      <c r="AD26" s="625" t="s">
        <v>169</v>
      </c>
      <c r="AE26" s="625"/>
      <c r="AF26" s="625"/>
      <c r="AG26" s="625"/>
      <c r="AH26" s="625"/>
      <c r="AI26" s="625"/>
      <c r="AJ26" s="625"/>
      <c r="AK26" s="625"/>
      <c r="AL26" s="626" t="s">
        <v>124</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124</v>
      </c>
      <c r="BH26" s="622"/>
      <c r="BI26" s="622"/>
      <c r="BJ26" s="622"/>
      <c r="BK26" s="622"/>
      <c r="BL26" s="622"/>
      <c r="BM26" s="622"/>
      <c r="BN26" s="623"/>
      <c r="BO26" s="624" t="s">
        <v>124</v>
      </c>
      <c r="BP26" s="624"/>
      <c r="BQ26" s="624"/>
      <c r="BR26" s="624"/>
      <c r="BS26" s="630" t="s">
        <v>124</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501789</v>
      </c>
      <c r="CS26" s="622"/>
      <c r="CT26" s="622"/>
      <c r="CU26" s="622"/>
      <c r="CV26" s="622"/>
      <c r="CW26" s="622"/>
      <c r="CX26" s="622"/>
      <c r="CY26" s="623"/>
      <c r="CZ26" s="626">
        <v>9.6999999999999993</v>
      </c>
      <c r="DA26" s="655"/>
      <c r="DB26" s="655"/>
      <c r="DC26" s="659"/>
      <c r="DD26" s="630">
        <v>464152</v>
      </c>
      <c r="DE26" s="622"/>
      <c r="DF26" s="622"/>
      <c r="DG26" s="622"/>
      <c r="DH26" s="622"/>
      <c r="DI26" s="622"/>
      <c r="DJ26" s="622"/>
      <c r="DK26" s="623"/>
      <c r="DL26" s="630" t="s">
        <v>239</v>
      </c>
      <c r="DM26" s="622"/>
      <c r="DN26" s="622"/>
      <c r="DO26" s="622"/>
      <c r="DP26" s="622"/>
      <c r="DQ26" s="622"/>
      <c r="DR26" s="622"/>
      <c r="DS26" s="622"/>
      <c r="DT26" s="622"/>
      <c r="DU26" s="622"/>
      <c r="DV26" s="623"/>
      <c r="DW26" s="626" t="s">
        <v>239</v>
      </c>
      <c r="DX26" s="655"/>
      <c r="DY26" s="655"/>
      <c r="DZ26" s="655"/>
      <c r="EA26" s="655"/>
      <c r="EB26" s="655"/>
      <c r="EC26" s="656"/>
    </row>
    <row r="27" spans="2:133" ht="11.25" customHeight="1">
      <c r="B27" s="618" t="s">
        <v>294</v>
      </c>
      <c r="C27" s="619"/>
      <c r="D27" s="619"/>
      <c r="E27" s="619"/>
      <c r="F27" s="619"/>
      <c r="G27" s="619"/>
      <c r="H27" s="619"/>
      <c r="I27" s="619"/>
      <c r="J27" s="619"/>
      <c r="K27" s="619"/>
      <c r="L27" s="619"/>
      <c r="M27" s="619"/>
      <c r="N27" s="619"/>
      <c r="O27" s="619"/>
      <c r="P27" s="619"/>
      <c r="Q27" s="620"/>
      <c r="R27" s="621">
        <v>257433</v>
      </c>
      <c r="S27" s="622"/>
      <c r="T27" s="622"/>
      <c r="U27" s="622"/>
      <c r="V27" s="622"/>
      <c r="W27" s="622"/>
      <c r="X27" s="622"/>
      <c r="Y27" s="623"/>
      <c r="Z27" s="624">
        <v>4.8</v>
      </c>
      <c r="AA27" s="624"/>
      <c r="AB27" s="624"/>
      <c r="AC27" s="624"/>
      <c r="AD27" s="625" t="s">
        <v>239</v>
      </c>
      <c r="AE27" s="625"/>
      <c r="AF27" s="625"/>
      <c r="AG27" s="625"/>
      <c r="AH27" s="625"/>
      <c r="AI27" s="625"/>
      <c r="AJ27" s="625"/>
      <c r="AK27" s="625"/>
      <c r="AL27" s="626" t="s">
        <v>239</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758630</v>
      </c>
      <c r="BH27" s="622"/>
      <c r="BI27" s="622"/>
      <c r="BJ27" s="622"/>
      <c r="BK27" s="622"/>
      <c r="BL27" s="622"/>
      <c r="BM27" s="622"/>
      <c r="BN27" s="623"/>
      <c r="BO27" s="624">
        <v>100</v>
      </c>
      <c r="BP27" s="624"/>
      <c r="BQ27" s="624"/>
      <c r="BR27" s="624"/>
      <c r="BS27" s="630">
        <v>10349</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300769</v>
      </c>
      <c r="CS27" s="657"/>
      <c r="CT27" s="657"/>
      <c r="CU27" s="657"/>
      <c r="CV27" s="657"/>
      <c r="CW27" s="657"/>
      <c r="CX27" s="657"/>
      <c r="CY27" s="658"/>
      <c r="CZ27" s="626">
        <v>5.8</v>
      </c>
      <c r="DA27" s="655"/>
      <c r="DB27" s="655"/>
      <c r="DC27" s="659"/>
      <c r="DD27" s="630">
        <v>88158</v>
      </c>
      <c r="DE27" s="657"/>
      <c r="DF27" s="657"/>
      <c r="DG27" s="657"/>
      <c r="DH27" s="657"/>
      <c r="DI27" s="657"/>
      <c r="DJ27" s="657"/>
      <c r="DK27" s="658"/>
      <c r="DL27" s="630">
        <v>87898</v>
      </c>
      <c r="DM27" s="657"/>
      <c r="DN27" s="657"/>
      <c r="DO27" s="657"/>
      <c r="DP27" s="657"/>
      <c r="DQ27" s="657"/>
      <c r="DR27" s="657"/>
      <c r="DS27" s="657"/>
      <c r="DT27" s="657"/>
      <c r="DU27" s="657"/>
      <c r="DV27" s="658"/>
      <c r="DW27" s="626">
        <v>2.6</v>
      </c>
      <c r="DX27" s="655"/>
      <c r="DY27" s="655"/>
      <c r="DZ27" s="655"/>
      <c r="EA27" s="655"/>
      <c r="EB27" s="655"/>
      <c r="EC27" s="656"/>
    </row>
    <row r="28" spans="2:133" ht="11.25" customHeight="1">
      <c r="B28" s="663" t="s">
        <v>297</v>
      </c>
      <c r="C28" s="664"/>
      <c r="D28" s="664"/>
      <c r="E28" s="664"/>
      <c r="F28" s="664"/>
      <c r="G28" s="664"/>
      <c r="H28" s="664"/>
      <c r="I28" s="664"/>
      <c r="J28" s="664"/>
      <c r="K28" s="664"/>
      <c r="L28" s="664"/>
      <c r="M28" s="664"/>
      <c r="N28" s="664"/>
      <c r="O28" s="664"/>
      <c r="P28" s="664"/>
      <c r="Q28" s="665"/>
      <c r="R28" s="621" t="s">
        <v>239</v>
      </c>
      <c r="S28" s="622"/>
      <c r="T28" s="622"/>
      <c r="U28" s="622"/>
      <c r="V28" s="622"/>
      <c r="W28" s="622"/>
      <c r="X28" s="622"/>
      <c r="Y28" s="623"/>
      <c r="Z28" s="624" t="s">
        <v>169</v>
      </c>
      <c r="AA28" s="624"/>
      <c r="AB28" s="624"/>
      <c r="AC28" s="624"/>
      <c r="AD28" s="625" t="s">
        <v>124</v>
      </c>
      <c r="AE28" s="625"/>
      <c r="AF28" s="625"/>
      <c r="AG28" s="625"/>
      <c r="AH28" s="625"/>
      <c r="AI28" s="625"/>
      <c r="AJ28" s="625"/>
      <c r="AK28" s="625"/>
      <c r="AL28" s="626" t="s">
        <v>124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595513</v>
      </c>
      <c r="CS28" s="622"/>
      <c r="CT28" s="622"/>
      <c r="CU28" s="622"/>
      <c r="CV28" s="622"/>
      <c r="CW28" s="622"/>
      <c r="CX28" s="622"/>
      <c r="CY28" s="623"/>
      <c r="CZ28" s="626">
        <v>11.5</v>
      </c>
      <c r="DA28" s="655"/>
      <c r="DB28" s="655"/>
      <c r="DC28" s="659"/>
      <c r="DD28" s="630">
        <v>554211</v>
      </c>
      <c r="DE28" s="622"/>
      <c r="DF28" s="622"/>
      <c r="DG28" s="622"/>
      <c r="DH28" s="622"/>
      <c r="DI28" s="622"/>
      <c r="DJ28" s="622"/>
      <c r="DK28" s="623"/>
      <c r="DL28" s="630">
        <v>554211</v>
      </c>
      <c r="DM28" s="622"/>
      <c r="DN28" s="622"/>
      <c r="DO28" s="622"/>
      <c r="DP28" s="622"/>
      <c r="DQ28" s="622"/>
      <c r="DR28" s="622"/>
      <c r="DS28" s="622"/>
      <c r="DT28" s="622"/>
      <c r="DU28" s="622"/>
      <c r="DV28" s="623"/>
      <c r="DW28" s="626">
        <v>16.5</v>
      </c>
      <c r="DX28" s="655"/>
      <c r="DY28" s="655"/>
      <c r="DZ28" s="655"/>
      <c r="EA28" s="655"/>
      <c r="EB28" s="655"/>
      <c r="EC28" s="656"/>
    </row>
    <row r="29" spans="2:133" ht="11.25" customHeight="1">
      <c r="B29" s="618" t="s">
        <v>299</v>
      </c>
      <c r="C29" s="619"/>
      <c r="D29" s="619"/>
      <c r="E29" s="619"/>
      <c r="F29" s="619"/>
      <c r="G29" s="619"/>
      <c r="H29" s="619"/>
      <c r="I29" s="619"/>
      <c r="J29" s="619"/>
      <c r="K29" s="619"/>
      <c r="L29" s="619"/>
      <c r="M29" s="619"/>
      <c r="N29" s="619"/>
      <c r="O29" s="619"/>
      <c r="P29" s="619"/>
      <c r="Q29" s="620"/>
      <c r="R29" s="621">
        <v>243218</v>
      </c>
      <c r="S29" s="622"/>
      <c r="T29" s="622"/>
      <c r="U29" s="622"/>
      <c r="V29" s="622"/>
      <c r="W29" s="622"/>
      <c r="X29" s="622"/>
      <c r="Y29" s="623"/>
      <c r="Z29" s="624">
        <v>4.5</v>
      </c>
      <c r="AA29" s="624"/>
      <c r="AB29" s="624"/>
      <c r="AC29" s="624"/>
      <c r="AD29" s="625" t="s">
        <v>239</v>
      </c>
      <c r="AE29" s="625"/>
      <c r="AF29" s="625"/>
      <c r="AG29" s="625"/>
      <c r="AH29" s="625"/>
      <c r="AI29" s="625"/>
      <c r="AJ29" s="625"/>
      <c r="AK29" s="625"/>
      <c r="AL29" s="626" t="s">
        <v>169</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65</v>
      </c>
      <c r="CG29" s="637"/>
      <c r="CH29" s="637"/>
      <c r="CI29" s="637"/>
      <c r="CJ29" s="637"/>
      <c r="CK29" s="637"/>
      <c r="CL29" s="637"/>
      <c r="CM29" s="637"/>
      <c r="CN29" s="637"/>
      <c r="CO29" s="637"/>
      <c r="CP29" s="637"/>
      <c r="CQ29" s="638"/>
      <c r="CR29" s="621">
        <v>595305</v>
      </c>
      <c r="CS29" s="657"/>
      <c r="CT29" s="657"/>
      <c r="CU29" s="657"/>
      <c r="CV29" s="657"/>
      <c r="CW29" s="657"/>
      <c r="CX29" s="657"/>
      <c r="CY29" s="658"/>
      <c r="CZ29" s="626">
        <v>11.5</v>
      </c>
      <c r="DA29" s="655"/>
      <c r="DB29" s="655"/>
      <c r="DC29" s="659"/>
      <c r="DD29" s="630">
        <v>554003</v>
      </c>
      <c r="DE29" s="657"/>
      <c r="DF29" s="657"/>
      <c r="DG29" s="657"/>
      <c r="DH29" s="657"/>
      <c r="DI29" s="657"/>
      <c r="DJ29" s="657"/>
      <c r="DK29" s="658"/>
      <c r="DL29" s="630">
        <v>554003</v>
      </c>
      <c r="DM29" s="657"/>
      <c r="DN29" s="657"/>
      <c r="DO29" s="657"/>
      <c r="DP29" s="657"/>
      <c r="DQ29" s="657"/>
      <c r="DR29" s="657"/>
      <c r="DS29" s="657"/>
      <c r="DT29" s="657"/>
      <c r="DU29" s="657"/>
      <c r="DV29" s="658"/>
      <c r="DW29" s="626">
        <v>16.5</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40125</v>
      </c>
      <c r="S30" s="622"/>
      <c r="T30" s="622"/>
      <c r="U30" s="622"/>
      <c r="V30" s="622"/>
      <c r="W30" s="622"/>
      <c r="X30" s="622"/>
      <c r="Y30" s="623"/>
      <c r="Z30" s="624">
        <v>0.7</v>
      </c>
      <c r="AA30" s="624"/>
      <c r="AB30" s="624"/>
      <c r="AC30" s="624"/>
      <c r="AD30" s="625" t="s">
        <v>169</v>
      </c>
      <c r="AE30" s="625"/>
      <c r="AF30" s="625"/>
      <c r="AG30" s="625"/>
      <c r="AH30" s="625"/>
      <c r="AI30" s="625"/>
      <c r="AJ30" s="625"/>
      <c r="AK30" s="625"/>
      <c r="AL30" s="626" t="s">
        <v>124</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99.6</v>
      </c>
      <c r="BH30" s="682"/>
      <c r="BI30" s="682"/>
      <c r="BJ30" s="682"/>
      <c r="BK30" s="682"/>
      <c r="BL30" s="682"/>
      <c r="BM30" s="616">
        <v>96.5</v>
      </c>
      <c r="BN30" s="682"/>
      <c r="BO30" s="682"/>
      <c r="BP30" s="682"/>
      <c r="BQ30" s="683"/>
      <c r="BR30" s="681">
        <v>99.6</v>
      </c>
      <c r="BS30" s="682"/>
      <c r="BT30" s="682"/>
      <c r="BU30" s="682"/>
      <c r="BV30" s="682"/>
      <c r="BW30" s="682"/>
      <c r="BX30" s="616">
        <v>96.4</v>
      </c>
      <c r="BY30" s="682"/>
      <c r="BZ30" s="682"/>
      <c r="CA30" s="682"/>
      <c r="CB30" s="683"/>
      <c r="CD30" s="686"/>
      <c r="CE30" s="687"/>
      <c r="CF30" s="636" t="s">
        <v>306</v>
      </c>
      <c r="CG30" s="637"/>
      <c r="CH30" s="637"/>
      <c r="CI30" s="637"/>
      <c r="CJ30" s="637"/>
      <c r="CK30" s="637"/>
      <c r="CL30" s="637"/>
      <c r="CM30" s="637"/>
      <c r="CN30" s="637"/>
      <c r="CO30" s="637"/>
      <c r="CP30" s="637"/>
      <c r="CQ30" s="638"/>
      <c r="CR30" s="621">
        <v>577767</v>
      </c>
      <c r="CS30" s="622"/>
      <c r="CT30" s="622"/>
      <c r="CU30" s="622"/>
      <c r="CV30" s="622"/>
      <c r="CW30" s="622"/>
      <c r="CX30" s="622"/>
      <c r="CY30" s="623"/>
      <c r="CZ30" s="626">
        <v>11.2</v>
      </c>
      <c r="DA30" s="655"/>
      <c r="DB30" s="655"/>
      <c r="DC30" s="659"/>
      <c r="DD30" s="630">
        <v>540332</v>
      </c>
      <c r="DE30" s="622"/>
      <c r="DF30" s="622"/>
      <c r="DG30" s="622"/>
      <c r="DH30" s="622"/>
      <c r="DI30" s="622"/>
      <c r="DJ30" s="622"/>
      <c r="DK30" s="623"/>
      <c r="DL30" s="630">
        <v>540332</v>
      </c>
      <c r="DM30" s="622"/>
      <c r="DN30" s="622"/>
      <c r="DO30" s="622"/>
      <c r="DP30" s="622"/>
      <c r="DQ30" s="622"/>
      <c r="DR30" s="622"/>
      <c r="DS30" s="622"/>
      <c r="DT30" s="622"/>
      <c r="DU30" s="622"/>
      <c r="DV30" s="623"/>
      <c r="DW30" s="626">
        <v>16.100000000000001</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65509</v>
      </c>
      <c r="S31" s="622"/>
      <c r="T31" s="622"/>
      <c r="U31" s="622"/>
      <c r="V31" s="622"/>
      <c r="W31" s="622"/>
      <c r="X31" s="622"/>
      <c r="Y31" s="623"/>
      <c r="Z31" s="624">
        <v>1.2</v>
      </c>
      <c r="AA31" s="624"/>
      <c r="AB31" s="624"/>
      <c r="AC31" s="624"/>
      <c r="AD31" s="625" t="s">
        <v>239</v>
      </c>
      <c r="AE31" s="625"/>
      <c r="AF31" s="625"/>
      <c r="AG31" s="625"/>
      <c r="AH31" s="625"/>
      <c r="AI31" s="625"/>
      <c r="AJ31" s="625"/>
      <c r="AK31" s="625"/>
      <c r="AL31" s="626" t="s">
        <v>169</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99.6</v>
      </c>
      <c r="BH31" s="657"/>
      <c r="BI31" s="657"/>
      <c r="BJ31" s="657"/>
      <c r="BK31" s="657"/>
      <c r="BL31" s="657"/>
      <c r="BM31" s="627">
        <v>96.7</v>
      </c>
      <c r="BN31" s="679"/>
      <c r="BO31" s="679"/>
      <c r="BP31" s="679"/>
      <c r="BQ31" s="680"/>
      <c r="BR31" s="678">
        <v>99.7</v>
      </c>
      <c r="BS31" s="657"/>
      <c r="BT31" s="657"/>
      <c r="BU31" s="657"/>
      <c r="BV31" s="657"/>
      <c r="BW31" s="657"/>
      <c r="BX31" s="627">
        <v>96.5</v>
      </c>
      <c r="BY31" s="679"/>
      <c r="BZ31" s="679"/>
      <c r="CA31" s="679"/>
      <c r="CB31" s="680"/>
      <c r="CD31" s="686"/>
      <c r="CE31" s="687"/>
      <c r="CF31" s="636" t="s">
        <v>310</v>
      </c>
      <c r="CG31" s="637"/>
      <c r="CH31" s="637"/>
      <c r="CI31" s="637"/>
      <c r="CJ31" s="637"/>
      <c r="CK31" s="637"/>
      <c r="CL31" s="637"/>
      <c r="CM31" s="637"/>
      <c r="CN31" s="637"/>
      <c r="CO31" s="637"/>
      <c r="CP31" s="637"/>
      <c r="CQ31" s="638"/>
      <c r="CR31" s="621">
        <v>17538</v>
      </c>
      <c r="CS31" s="657"/>
      <c r="CT31" s="657"/>
      <c r="CU31" s="657"/>
      <c r="CV31" s="657"/>
      <c r="CW31" s="657"/>
      <c r="CX31" s="657"/>
      <c r="CY31" s="658"/>
      <c r="CZ31" s="626">
        <v>0.3</v>
      </c>
      <c r="DA31" s="655"/>
      <c r="DB31" s="655"/>
      <c r="DC31" s="659"/>
      <c r="DD31" s="630">
        <v>13671</v>
      </c>
      <c r="DE31" s="657"/>
      <c r="DF31" s="657"/>
      <c r="DG31" s="657"/>
      <c r="DH31" s="657"/>
      <c r="DI31" s="657"/>
      <c r="DJ31" s="657"/>
      <c r="DK31" s="658"/>
      <c r="DL31" s="630">
        <v>13671</v>
      </c>
      <c r="DM31" s="657"/>
      <c r="DN31" s="657"/>
      <c r="DO31" s="657"/>
      <c r="DP31" s="657"/>
      <c r="DQ31" s="657"/>
      <c r="DR31" s="657"/>
      <c r="DS31" s="657"/>
      <c r="DT31" s="657"/>
      <c r="DU31" s="657"/>
      <c r="DV31" s="658"/>
      <c r="DW31" s="626">
        <v>0.4</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3995</v>
      </c>
      <c r="S32" s="622"/>
      <c r="T32" s="622"/>
      <c r="U32" s="622"/>
      <c r="V32" s="622"/>
      <c r="W32" s="622"/>
      <c r="X32" s="622"/>
      <c r="Y32" s="623"/>
      <c r="Z32" s="624">
        <v>0.1</v>
      </c>
      <c r="AA32" s="624"/>
      <c r="AB32" s="624"/>
      <c r="AC32" s="624"/>
      <c r="AD32" s="625" t="s">
        <v>124</v>
      </c>
      <c r="AE32" s="625"/>
      <c r="AF32" s="625"/>
      <c r="AG32" s="625"/>
      <c r="AH32" s="625"/>
      <c r="AI32" s="625"/>
      <c r="AJ32" s="625"/>
      <c r="AK32" s="625"/>
      <c r="AL32" s="626" t="s">
        <v>124</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99.5</v>
      </c>
      <c r="BH32" s="691"/>
      <c r="BI32" s="691"/>
      <c r="BJ32" s="691"/>
      <c r="BK32" s="691"/>
      <c r="BL32" s="691"/>
      <c r="BM32" s="692">
        <v>95.6</v>
      </c>
      <c r="BN32" s="691"/>
      <c r="BO32" s="691"/>
      <c r="BP32" s="691"/>
      <c r="BQ32" s="693"/>
      <c r="BR32" s="690">
        <v>99.5</v>
      </c>
      <c r="BS32" s="691"/>
      <c r="BT32" s="691"/>
      <c r="BU32" s="691"/>
      <c r="BV32" s="691"/>
      <c r="BW32" s="691"/>
      <c r="BX32" s="692">
        <v>95.6</v>
      </c>
      <c r="BY32" s="691"/>
      <c r="BZ32" s="691"/>
      <c r="CA32" s="691"/>
      <c r="CB32" s="693"/>
      <c r="CD32" s="688"/>
      <c r="CE32" s="689"/>
      <c r="CF32" s="636" t="s">
        <v>313</v>
      </c>
      <c r="CG32" s="637"/>
      <c r="CH32" s="637"/>
      <c r="CI32" s="637"/>
      <c r="CJ32" s="637"/>
      <c r="CK32" s="637"/>
      <c r="CL32" s="637"/>
      <c r="CM32" s="637"/>
      <c r="CN32" s="637"/>
      <c r="CO32" s="637"/>
      <c r="CP32" s="637"/>
      <c r="CQ32" s="638"/>
      <c r="CR32" s="621">
        <v>208</v>
      </c>
      <c r="CS32" s="622"/>
      <c r="CT32" s="622"/>
      <c r="CU32" s="622"/>
      <c r="CV32" s="622"/>
      <c r="CW32" s="622"/>
      <c r="CX32" s="622"/>
      <c r="CY32" s="623"/>
      <c r="CZ32" s="626">
        <v>0</v>
      </c>
      <c r="DA32" s="655"/>
      <c r="DB32" s="655"/>
      <c r="DC32" s="659"/>
      <c r="DD32" s="630">
        <v>208</v>
      </c>
      <c r="DE32" s="622"/>
      <c r="DF32" s="622"/>
      <c r="DG32" s="622"/>
      <c r="DH32" s="622"/>
      <c r="DI32" s="622"/>
      <c r="DJ32" s="622"/>
      <c r="DK32" s="623"/>
      <c r="DL32" s="630">
        <v>208</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191743</v>
      </c>
      <c r="S33" s="622"/>
      <c r="T33" s="622"/>
      <c r="U33" s="622"/>
      <c r="V33" s="622"/>
      <c r="W33" s="622"/>
      <c r="X33" s="622"/>
      <c r="Y33" s="623"/>
      <c r="Z33" s="624">
        <v>3.6</v>
      </c>
      <c r="AA33" s="624"/>
      <c r="AB33" s="624"/>
      <c r="AC33" s="624"/>
      <c r="AD33" s="625" t="s">
        <v>124</v>
      </c>
      <c r="AE33" s="625"/>
      <c r="AF33" s="625"/>
      <c r="AG33" s="625"/>
      <c r="AH33" s="625"/>
      <c r="AI33" s="625"/>
      <c r="AJ33" s="625"/>
      <c r="AK33" s="625"/>
      <c r="AL33" s="626" t="s">
        <v>124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2704477</v>
      </c>
      <c r="CS33" s="657"/>
      <c r="CT33" s="657"/>
      <c r="CU33" s="657"/>
      <c r="CV33" s="657"/>
      <c r="CW33" s="657"/>
      <c r="CX33" s="657"/>
      <c r="CY33" s="658"/>
      <c r="CZ33" s="626">
        <v>52.2</v>
      </c>
      <c r="DA33" s="655"/>
      <c r="DB33" s="655"/>
      <c r="DC33" s="659"/>
      <c r="DD33" s="630">
        <v>1902214</v>
      </c>
      <c r="DE33" s="657"/>
      <c r="DF33" s="657"/>
      <c r="DG33" s="657"/>
      <c r="DH33" s="657"/>
      <c r="DI33" s="657"/>
      <c r="DJ33" s="657"/>
      <c r="DK33" s="658"/>
      <c r="DL33" s="630">
        <v>1362754</v>
      </c>
      <c r="DM33" s="657"/>
      <c r="DN33" s="657"/>
      <c r="DO33" s="657"/>
      <c r="DP33" s="657"/>
      <c r="DQ33" s="657"/>
      <c r="DR33" s="657"/>
      <c r="DS33" s="657"/>
      <c r="DT33" s="657"/>
      <c r="DU33" s="657"/>
      <c r="DV33" s="658"/>
      <c r="DW33" s="626">
        <v>40.6</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77386</v>
      </c>
      <c r="S34" s="622"/>
      <c r="T34" s="622"/>
      <c r="U34" s="622"/>
      <c r="V34" s="622"/>
      <c r="W34" s="622"/>
      <c r="X34" s="622"/>
      <c r="Y34" s="623"/>
      <c r="Z34" s="624">
        <v>1.4</v>
      </c>
      <c r="AA34" s="624"/>
      <c r="AB34" s="624"/>
      <c r="AC34" s="624"/>
      <c r="AD34" s="625">
        <v>20965</v>
      </c>
      <c r="AE34" s="625"/>
      <c r="AF34" s="625"/>
      <c r="AG34" s="625"/>
      <c r="AH34" s="625"/>
      <c r="AI34" s="625"/>
      <c r="AJ34" s="625"/>
      <c r="AK34" s="625"/>
      <c r="AL34" s="626">
        <v>0.7</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842615</v>
      </c>
      <c r="CS34" s="622"/>
      <c r="CT34" s="622"/>
      <c r="CU34" s="622"/>
      <c r="CV34" s="622"/>
      <c r="CW34" s="622"/>
      <c r="CX34" s="622"/>
      <c r="CY34" s="623"/>
      <c r="CZ34" s="626">
        <v>16.3</v>
      </c>
      <c r="DA34" s="655"/>
      <c r="DB34" s="655"/>
      <c r="DC34" s="659"/>
      <c r="DD34" s="630">
        <v>718300</v>
      </c>
      <c r="DE34" s="622"/>
      <c r="DF34" s="622"/>
      <c r="DG34" s="622"/>
      <c r="DH34" s="622"/>
      <c r="DI34" s="622"/>
      <c r="DJ34" s="622"/>
      <c r="DK34" s="623"/>
      <c r="DL34" s="630">
        <v>633915</v>
      </c>
      <c r="DM34" s="622"/>
      <c r="DN34" s="622"/>
      <c r="DO34" s="622"/>
      <c r="DP34" s="622"/>
      <c r="DQ34" s="622"/>
      <c r="DR34" s="622"/>
      <c r="DS34" s="622"/>
      <c r="DT34" s="622"/>
      <c r="DU34" s="622"/>
      <c r="DV34" s="623"/>
      <c r="DW34" s="626">
        <v>18.899999999999999</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852080</v>
      </c>
      <c r="S35" s="622"/>
      <c r="T35" s="622"/>
      <c r="U35" s="622"/>
      <c r="V35" s="622"/>
      <c r="W35" s="622"/>
      <c r="X35" s="622"/>
      <c r="Y35" s="623"/>
      <c r="Z35" s="624">
        <v>15.9</v>
      </c>
      <c r="AA35" s="624"/>
      <c r="AB35" s="624"/>
      <c r="AC35" s="624"/>
      <c r="AD35" s="625" t="s">
        <v>169</v>
      </c>
      <c r="AE35" s="625"/>
      <c r="AF35" s="625"/>
      <c r="AG35" s="625"/>
      <c r="AH35" s="625"/>
      <c r="AI35" s="625"/>
      <c r="AJ35" s="625"/>
      <c r="AK35" s="625"/>
      <c r="AL35" s="626" t="s">
        <v>124</v>
      </c>
      <c r="AM35" s="627"/>
      <c r="AN35" s="627"/>
      <c r="AO35" s="628"/>
      <c r="AP35" s="214"/>
      <c r="AQ35" s="694" t="s">
        <v>321</v>
      </c>
      <c r="AR35" s="695"/>
      <c r="AS35" s="695"/>
      <c r="AT35" s="695"/>
      <c r="AU35" s="695"/>
      <c r="AV35" s="695"/>
      <c r="AW35" s="695"/>
      <c r="AX35" s="695"/>
      <c r="AY35" s="696"/>
      <c r="AZ35" s="610">
        <v>491851</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37659</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187272</v>
      </c>
      <c r="CS35" s="657"/>
      <c r="CT35" s="657"/>
      <c r="CU35" s="657"/>
      <c r="CV35" s="657"/>
      <c r="CW35" s="657"/>
      <c r="CX35" s="657"/>
      <c r="CY35" s="658"/>
      <c r="CZ35" s="626">
        <v>3.6</v>
      </c>
      <c r="DA35" s="655"/>
      <c r="DB35" s="655"/>
      <c r="DC35" s="659"/>
      <c r="DD35" s="630">
        <v>159271</v>
      </c>
      <c r="DE35" s="657"/>
      <c r="DF35" s="657"/>
      <c r="DG35" s="657"/>
      <c r="DH35" s="657"/>
      <c r="DI35" s="657"/>
      <c r="DJ35" s="657"/>
      <c r="DK35" s="658"/>
      <c r="DL35" s="630">
        <v>76452</v>
      </c>
      <c r="DM35" s="657"/>
      <c r="DN35" s="657"/>
      <c r="DO35" s="657"/>
      <c r="DP35" s="657"/>
      <c r="DQ35" s="657"/>
      <c r="DR35" s="657"/>
      <c r="DS35" s="657"/>
      <c r="DT35" s="657"/>
      <c r="DU35" s="657"/>
      <c r="DV35" s="658"/>
      <c r="DW35" s="626">
        <v>2.2999999999999998</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239</v>
      </c>
      <c r="AA36" s="624"/>
      <c r="AB36" s="624"/>
      <c r="AC36" s="624"/>
      <c r="AD36" s="625" t="s">
        <v>239</v>
      </c>
      <c r="AE36" s="625"/>
      <c r="AF36" s="625"/>
      <c r="AG36" s="625"/>
      <c r="AH36" s="625"/>
      <c r="AI36" s="625"/>
      <c r="AJ36" s="625"/>
      <c r="AK36" s="625"/>
      <c r="AL36" s="626" t="s">
        <v>239</v>
      </c>
      <c r="AM36" s="627"/>
      <c r="AN36" s="627"/>
      <c r="AO36" s="628"/>
      <c r="AQ36" s="698" t="s">
        <v>325</v>
      </c>
      <c r="AR36" s="699"/>
      <c r="AS36" s="699"/>
      <c r="AT36" s="699"/>
      <c r="AU36" s="699"/>
      <c r="AV36" s="699"/>
      <c r="AW36" s="699"/>
      <c r="AX36" s="699"/>
      <c r="AY36" s="700"/>
      <c r="AZ36" s="621">
        <v>114210</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30732</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1168510</v>
      </c>
      <c r="CS36" s="622"/>
      <c r="CT36" s="622"/>
      <c r="CU36" s="622"/>
      <c r="CV36" s="622"/>
      <c r="CW36" s="622"/>
      <c r="CX36" s="622"/>
      <c r="CY36" s="623"/>
      <c r="CZ36" s="626">
        <v>22.6</v>
      </c>
      <c r="DA36" s="655"/>
      <c r="DB36" s="655"/>
      <c r="DC36" s="659"/>
      <c r="DD36" s="630">
        <v>569721</v>
      </c>
      <c r="DE36" s="622"/>
      <c r="DF36" s="622"/>
      <c r="DG36" s="622"/>
      <c r="DH36" s="622"/>
      <c r="DI36" s="622"/>
      <c r="DJ36" s="622"/>
      <c r="DK36" s="623"/>
      <c r="DL36" s="630">
        <v>373943</v>
      </c>
      <c r="DM36" s="622"/>
      <c r="DN36" s="622"/>
      <c r="DO36" s="622"/>
      <c r="DP36" s="622"/>
      <c r="DQ36" s="622"/>
      <c r="DR36" s="622"/>
      <c r="DS36" s="622"/>
      <c r="DT36" s="622"/>
      <c r="DU36" s="622"/>
      <c r="DV36" s="623"/>
      <c r="DW36" s="626">
        <v>11.1</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132680</v>
      </c>
      <c r="S37" s="622"/>
      <c r="T37" s="622"/>
      <c r="U37" s="622"/>
      <c r="V37" s="622"/>
      <c r="W37" s="622"/>
      <c r="X37" s="622"/>
      <c r="Y37" s="623"/>
      <c r="Z37" s="624">
        <v>2.5</v>
      </c>
      <c r="AA37" s="624"/>
      <c r="AB37" s="624"/>
      <c r="AC37" s="624"/>
      <c r="AD37" s="625" t="s">
        <v>169</v>
      </c>
      <c r="AE37" s="625"/>
      <c r="AF37" s="625"/>
      <c r="AG37" s="625"/>
      <c r="AH37" s="625"/>
      <c r="AI37" s="625"/>
      <c r="AJ37" s="625"/>
      <c r="AK37" s="625"/>
      <c r="AL37" s="626" t="s">
        <v>169</v>
      </c>
      <c r="AM37" s="627"/>
      <c r="AN37" s="627"/>
      <c r="AO37" s="628"/>
      <c r="AQ37" s="698" t="s">
        <v>329</v>
      </c>
      <c r="AR37" s="699"/>
      <c r="AS37" s="699"/>
      <c r="AT37" s="699"/>
      <c r="AU37" s="699"/>
      <c r="AV37" s="699"/>
      <c r="AW37" s="699"/>
      <c r="AX37" s="699"/>
      <c r="AY37" s="700"/>
      <c r="AZ37" s="621">
        <v>85171</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874</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617392</v>
      </c>
      <c r="CS37" s="657"/>
      <c r="CT37" s="657"/>
      <c r="CU37" s="657"/>
      <c r="CV37" s="657"/>
      <c r="CW37" s="657"/>
      <c r="CX37" s="657"/>
      <c r="CY37" s="658"/>
      <c r="CZ37" s="626">
        <v>11.9</v>
      </c>
      <c r="DA37" s="655"/>
      <c r="DB37" s="655"/>
      <c r="DC37" s="659"/>
      <c r="DD37" s="630">
        <v>231592</v>
      </c>
      <c r="DE37" s="657"/>
      <c r="DF37" s="657"/>
      <c r="DG37" s="657"/>
      <c r="DH37" s="657"/>
      <c r="DI37" s="657"/>
      <c r="DJ37" s="657"/>
      <c r="DK37" s="658"/>
      <c r="DL37" s="630">
        <v>231035</v>
      </c>
      <c r="DM37" s="657"/>
      <c r="DN37" s="657"/>
      <c r="DO37" s="657"/>
      <c r="DP37" s="657"/>
      <c r="DQ37" s="657"/>
      <c r="DR37" s="657"/>
      <c r="DS37" s="657"/>
      <c r="DT37" s="657"/>
      <c r="DU37" s="657"/>
      <c r="DV37" s="658"/>
      <c r="DW37" s="626">
        <v>6.9</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5354114</v>
      </c>
      <c r="S38" s="702"/>
      <c r="T38" s="702"/>
      <c r="U38" s="702"/>
      <c r="V38" s="702"/>
      <c r="W38" s="702"/>
      <c r="X38" s="702"/>
      <c r="Y38" s="703"/>
      <c r="Z38" s="704">
        <v>100</v>
      </c>
      <c r="AA38" s="704"/>
      <c r="AB38" s="704"/>
      <c r="AC38" s="704"/>
      <c r="AD38" s="705">
        <v>3222683</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45735</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1807</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491851</v>
      </c>
      <c r="CS38" s="622"/>
      <c r="CT38" s="622"/>
      <c r="CU38" s="622"/>
      <c r="CV38" s="622"/>
      <c r="CW38" s="622"/>
      <c r="CX38" s="622"/>
      <c r="CY38" s="623"/>
      <c r="CZ38" s="626">
        <v>9.5</v>
      </c>
      <c r="DA38" s="655"/>
      <c r="DB38" s="655"/>
      <c r="DC38" s="659"/>
      <c r="DD38" s="630">
        <v>444873</v>
      </c>
      <c r="DE38" s="622"/>
      <c r="DF38" s="622"/>
      <c r="DG38" s="622"/>
      <c r="DH38" s="622"/>
      <c r="DI38" s="622"/>
      <c r="DJ38" s="622"/>
      <c r="DK38" s="623"/>
      <c r="DL38" s="630">
        <v>278444</v>
      </c>
      <c r="DM38" s="622"/>
      <c r="DN38" s="622"/>
      <c r="DO38" s="622"/>
      <c r="DP38" s="622"/>
      <c r="DQ38" s="622"/>
      <c r="DR38" s="622"/>
      <c r="DS38" s="622"/>
      <c r="DT38" s="622"/>
      <c r="DU38" s="622"/>
      <c r="DV38" s="623"/>
      <c r="DW38" s="626">
        <v>8.3000000000000007</v>
      </c>
      <c r="DX38" s="655"/>
      <c r="DY38" s="655"/>
      <c r="DZ38" s="655"/>
      <c r="EA38" s="655"/>
      <c r="EB38" s="655"/>
      <c r="EC38" s="656"/>
    </row>
    <row r="39" spans="2:133" ht="11.25" customHeight="1">
      <c r="AQ39" s="698" t="s">
        <v>336</v>
      </c>
      <c r="AR39" s="699"/>
      <c r="AS39" s="699"/>
      <c r="AT39" s="699"/>
      <c r="AU39" s="699"/>
      <c r="AV39" s="699"/>
      <c r="AW39" s="699"/>
      <c r="AX39" s="699"/>
      <c r="AY39" s="700"/>
      <c r="AZ39" s="621" t="s">
        <v>169</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134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14180</v>
      </c>
      <c r="CS39" s="657"/>
      <c r="CT39" s="657"/>
      <c r="CU39" s="657"/>
      <c r="CV39" s="657"/>
      <c r="CW39" s="657"/>
      <c r="CX39" s="657"/>
      <c r="CY39" s="658"/>
      <c r="CZ39" s="626">
        <v>0.3</v>
      </c>
      <c r="DA39" s="655"/>
      <c r="DB39" s="655"/>
      <c r="DC39" s="659"/>
      <c r="DD39" s="630">
        <v>10000</v>
      </c>
      <c r="DE39" s="657"/>
      <c r="DF39" s="657"/>
      <c r="DG39" s="657"/>
      <c r="DH39" s="657"/>
      <c r="DI39" s="657"/>
      <c r="DJ39" s="657"/>
      <c r="DK39" s="658"/>
      <c r="DL39" s="630" t="s">
        <v>239</v>
      </c>
      <c r="DM39" s="657"/>
      <c r="DN39" s="657"/>
      <c r="DO39" s="657"/>
      <c r="DP39" s="657"/>
      <c r="DQ39" s="657"/>
      <c r="DR39" s="657"/>
      <c r="DS39" s="657"/>
      <c r="DT39" s="657"/>
      <c r="DU39" s="657"/>
      <c r="DV39" s="658"/>
      <c r="DW39" s="626" t="s">
        <v>239</v>
      </c>
      <c r="DX39" s="655"/>
      <c r="DY39" s="655"/>
      <c r="DZ39" s="655"/>
      <c r="EA39" s="655"/>
      <c r="EB39" s="655"/>
      <c r="EC39" s="656"/>
    </row>
    <row r="40" spans="2:133" ht="11.25" customHeight="1">
      <c r="AQ40" s="698" t="s">
        <v>340</v>
      </c>
      <c r="AR40" s="699"/>
      <c r="AS40" s="699"/>
      <c r="AT40" s="699"/>
      <c r="AU40" s="699"/>
      <c r="AV40" s="699"/>
      <c r="AW40" s="699"/>
      <c r="AX40" s="699"/>
      <c r="AY40" s="700"/>
      <c r="AZ40" s="621">
        <v>59523</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100</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49</v>
      </c>
      <c r="CS40" s="622"/>
      <c r="CT40" s="622"/>
      <c r="CU40" s="622"/>
      <c r="CV40" s="622"/>
      <c r="CW40" s="622"/>
      <c r="CX40" s="622"/>
      <c r="CY40" s="623"/>
      <c r="CZ40" s="626">
        <v>0</v>
      </c>
      <c r="DA40" s="655"/>
      <c r="DB40" s="655"/>
      <c r="DC40" s="659"/>
      <c r="DD40" s="630">
        <v>49</v>
      </c>
      <c r="DE40" s="622"/>
      <c r="DF40" s="622"/>
      <c r="DG40" s="622"/>
      <c r="DH40" s="622"/>
      <c r="DI40" s="622"/>
      <c r="DJ40" s="622"/>
      <c r="DK40" s="623"/>
      <c r="DL40" s="630" t="s">
        <v>239</v>
      </c>
      <c r="DM40" s="622"/>
      <c r="DN40" s="622"/>
      <c r="DO40" s="622"/>
      <c r="DP40" s="622"/>
      <c r="DQ40" s="622"/>
      <c r="DR40" s="622"/>
      <c r="DS40" s="622"/>
      <c r="DT40" s="622"/>
      <c r="DU40" s="622"/>
      <c r="DV40" s="623"/>
      <c r="DW40" s="626" t="s">
        <v>239</v>
      </c>
      <c r="DX40" s="655"/>
      <c r="DY40" s="655"/>
      <c r="DZ40" s="655"/>
      <c r="EA40" s="655"/>
      <c r="EB40" s="655"/>
      <c r="EC40" s="656"/>
    </row>
    <row r="41" spans="2:133" ht="11.25" customHeight="1">
      <c r="AQ41" s="708" t="s">
        <v>343</v>
      </c>
      <c r="AR41" s="709"/>
      <c r="AS41" s="709"/>
      <c r="AT41" s="709"/>
      <c r="AU41" s="709"/>
      <c r="AV41" s="709"/>
      <c r="AW41" s="709"/>
      <c r="AX41" s="709"/>
      <c r="AY41" s="710"/>
      <c r="AZ41" s="701">
        <v>187212</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281</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239</v>
      </c>
      <c r="CS41" s="657"/>
      <c r="CT41" s="657"/>
      <c r="CU41" s="657"/>
      <c r="CV41" s="657"/>
      <c r="CW41" s="657"/>
      <c r="CX41" s="657"/>
      <c r="CY41" s="658"/>
      <c r="CZ41" s="626" t="s">
        <v>239</v>
      </c>
      <c r="DA41" s="655"/>
      <c r="DB41" s="655"/>
      <c r="DC41" s="659"/>
      <c r="DD41" s="630" t="s">
        <v>239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772629</v>
      </c>
      <c r="CS42" s="622"/>
      <c r="CT42" s="622"/>
      <c r="CU42" s="622"/>
      <c r="CV42" s="622"/>
      <c r="CW42" s="622"/>
      <c r="CX42" s="622"/>
      <c r="CY42" s="623"/>
      <c r="CZ42" s="626">
        <v>14.9</v>
      </c>
      <c r="DA42" s="627"/>
      <c r="DB42" s="627"/>
      <c r="DC42" s="722"/>
      <c r="DD42" s="630">
        <v>325580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64843</v>
      </c>
      <c r="CS43" s="657"/>
      <c r="CT43" s="657"/>
      <c r="CU43" s="657"/>
      <c r="CV43" s="657"/>
      <c r="CW43" s="657"/>
      <c r="CX43" s="657"/>
      <c r="CY43" s="658"/>
      <c r="CZ43" s="626">
        <v>1.3</v>
      </c>
      <c r="DA43" s="655"/>
      <c r="DB43" s="655"/>
      <c r="DC43" s="659"/>
      <c r="DD43" s="630">
        <v>64843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302</v>
      </c>
      <c r="CE44" s="734"/>
      <c r="CF44" s="618" t="s">
        <v>351</v>
      </c>
      <c r="CG44" s="619"/>
      <c r="CH44" s="619"/>
      <c r="CI44" s="619"/>
      <c r="CJ44" s="619"/>
      <c r="CK44" s="619"/>
      <c r="CL44" s="619"/>
      <c r="CM44" s="619"/>
      <c r="CN44" s="619"/>
      <c r="CO44" s="619"/>
      <c r="CP44" s="619"/>
      <c r="CQ44" s="620"/>
      <c r="CR44" s="621">
        <v>717835</v>
      </c>
      <c r="CS44" s="622"/>
      <c r="CT44" s="622"/>
      <c r="CU44" s="622"/>
      <c r="CV44" s="622"/>
      <c r="CW44" s="622"/>
      <c r="CX44" s="622"/>
      <c r="CY44" s="623"/>
      <c r="CZ44" s="626">
        <v>13.9</v>
      </c>
      <c r="DA44" s="627"/>
      <c r="DB44" s="627"/>
      <c r="DC44" s="722"/>
      <c r="DD44" s="630">
        <v>297383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157264</v>
      </c>
      <c r="CS45" s="657"/>
      <c r="CT45" s="657"/>
      <c r="CU45" s="657"/>
      <c r="CV45" s="657"/>
      <c r="CW45" s="657"/>
      <c r="CX45" s="657"/>
      <c r="CY45" s="658"/>
      <c r="CZ45" s="626">
        <v>3</v>
      </c>
      <c r="DA45" s="655"/>
      <c r="DB45" s="655"/>
      <c r="DC45" s="659"/>
      <c r="DD45" s="630">
        <v>68640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439756</v>
      </c>
      <c r="CS46" s="622"/>
      <c r="CT46" s="622"/>
      <c r="CU46" s="622"/>
      <c r="CV46" s="622"/>
      <c r="CW46" s="622"/>
      <c r="CX46" s="622"/>
      <c r="CY46" s="623"/>
      <c r="CZ46" s="626">
        <v>8.5</v>
      </c>
      <c r="DA46" s="627"/>
      <c r="DB46" s="627"/>
      <c r="DC46" s="722"/>
      <c r="DD46" s="630">
        <v>178396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54794</v>
      </c>
      <c r="CS47" s="657"/>
      <c r="CT47" s="657"/>
      <c r="CU47" s="657"/>
      <c r="CV47" s="657"/>
      <c r="CW47" s="657"/>
      <c r="CX47" s="657"/>
      <c r="CY47" s="658"/>
      <c r="CZ47" s="626">
        <v>1.1000000000000001</v>
      </c>
      <c r="DA47" s="655"/>
      <c r="DB47" s="655"/>
      <c r="DC47" s="659"/>
      <c r="DD47" s="630">
        <v>28197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239</v>
      </c>
      <c r="CS48" s="622"/>
      <c r="CT48" s="622"/>
      <c r="CU48" s="622"/>
      <c r="CV48" s="622"/>
      <c r="CW48" s="622"/>
      <c r="CX48" s="622"/>
      <c r="CY48" s="623"/>
      <c r="CZ48" s="626" t="s">
        <v>124</v>
      </c>
      <c r="DA48" s="627"/>
      <c r="DB48" s="627"/>
      <c r="DC48" s="722"/>
      <c r="DD48" s="630" t="s">
        <v>239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5176620</v>
      </c>
      <c r="CS49" s="691"/>
      <c r="CT49" s="691"/>
      <c r="CU49" s="691"/>
      <c r="CV49" s="691"/>
      <c r="CW49" s="691"/>
      <c r="CX49" s="691"/>
      <c r="CY49" s="723"/>
      <c r="CZ49" s="706">
        <v>100</v>
      </c>
      <c r="DA49" s="724"/>
      <c r="DB49" s="724"/>
      <c r="DC49" s="725"/>
      <c r="DD49" s="726">
        <v>3630835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96n+nMbgEX5+W50J9D3/6FeL+HbH1x5p/KMwsdDaoMWnhrDYTikF8pnbTn80jvN9zYSYaiyQ+HUHpS2f8bpYug==" saltValue="igQ4MlX39zdoA1Dwv4nM6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88" sqref="AK88:AO8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5354</v>
      </c>
      <c r="R7" s="757"/>
      <c r="S7" s="757"/>
      <c r="T7" s="757"/>
      <c r="U7" s="757"/>
      <c r="V7" s="757">
        <v>5177</v>
      </c>
      <c r="W7" s="757"/>
      <c r="X7" s="757"/>
      <c r="Y7" s="757"/>
      <c r="Z7" s="757"/>
      <c r="AA7" s="757">
        <v>177</v>
      </c>
      <c r="AB7" s="757"/>
      <c r="AC7" s="757"/>
      <c r="AD7" s="757"/>
      <c r="AE7" s="758"/>
      <c r="AF7" s="759">
        <v>177</v>
      </c>
      <c r="AG7" s="760"/>
      <c r="AH7" s="760"/>
      <c r="AI7" s="760"/>
      <c r="AJ7" s="761"/>
      <c r="AK7" s="796">
        <v>4</v>
      </c>
      <c r="AL7" s="797"/>
      <c r="AM7" s="797"/>
      <c r="AN7" s="797"/>
      <c r="AO7" s="797"/>
      <c r="AP7" s="797">
        <v>7246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562</v>
      </c>
      <c r="BT7" s="801"/>
      <c r="BU7" s="801"/>
      <c r="BV7" s="801"/>
      <c r="BW7" s="801"/>
      <c r="BX7" s="801"/>
      <c r="BY7" s="801"/>
      <c r="BZ7" s="801"/>
      <c r="CA7" s="801"/>
      <c r="CB7" s="801"/>
      <c r="CC7" s="801"/>
      <c r="CD7" s="801"/>
      <c r="CE7" s="801"/>
      <c r="CF7" s="801"/>
      <c r="CG7" s="802"/>
      <c r="CH7" s="793">
        <v>6</v>
      </c>
      <c r="CI7" s="794"/>
      <c r="CJ7" s="794"/>
      <c r="CK7" s="794"/>
      <c r="CL7" s="795"/>
      <c r="CM7" s="793">
        <v>71</v>
      </c>
      <c r="CN7" s="794"/>
      <c r="CO7" s="794"/>
      <c r="CP7" s="794"/>
      <c r="CQ7" s="795"/>
      <c r="CR7" s="793">
        <v>10</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5354</v>
      </c>
      <c r="R23" s="816"/>
      <c r="S23" s="816"/>
      <c r="T23" s="816"/>
      <c r="U23" s="816"/>
      <c r="V23" s="816">
        <v>5177</v>
      </c>
      <c r="W23" s="816"/>
      <c r="X23" s="816"/>
      <c r="Y23" s="816"/>
      <c r="Z23" s="816"/>
      <c r="AA23" s="816">
        <v>177</v>
      </c>
      <c r="AB23" s="816"/>
      <c r="AC23" s="816"/>
      <c r="AD23" s="816"/>
      <c r="AE23" s="817"/>
      <c r="AF23" s="818">
        <v>177</v>
      </c>
      <c r="AG23" s="816"/>
      <c r="AH23" s="816"/>
      <c r="AI23" s="816"/>
      <c r="AJ23" s="819"/>
      <c r="AK23" s="820"/>
      <c r="AL23" s="821"/>
      <c r="AM23" s="821"/>
      <c r="AN23" s="821"/>
      <c r="AO23" s="821"/>
      <c r="AP23" s="816">
        <v>7246</v>
      </c>
      <c r="AQ23" s="816"/>
      <c r="AR23" s="816"/>
      <c r="AS23" s="816"/>
      <c r="AT23" s="816"/>
      <c r="AU23" s="822"/>
      <c r="AV23" s="822"/>
      <c r="AW23" s="822"/>
      <c r="AX23" s="822"/>
      <c r="AY23" s="823"/>
      <c r="AZ23" s="831" t="s">
        <v>124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947</v>
      </c>
      <c r="R28" s="845"/>
      <c r="S28" s="845"/>
      <c r="T28" s="845"/>
      <c r="U28" s="845"/>
      <c r="V28" s="845">
        <v>909</v>
      </c>
      <c r="W28" s="845"/>
      <c r="X28" s="845"/>
      <c r="Y28" s="845"/>
      <c r="Z28" s="845"/>
      <c r="AA28" s="845">
        <v>38</v>
      </c>
      <c r="AB28" s="845"/>
      <c r="AC28" s="845"/>
      <c r="AD28" s="845"/>
      <c r="AE28" s="846"/>
      <c r="AF28" s="847">
        <v>38</v>
      </c>
      <c r="AG28" s="845"/>
      <c r="AH28" s="845"/>
      <c r="AI28" s="845"/>
      <c r="AJ28" s="848"/>
      <c r="AK28" s="849">
        <v>11</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533</v>
      </c>
      <c r="R29" s="781"/>
      <c r="S29" s="781"/>
      <c r="T29" s="781"/>
      <c r="U29" s="781"/>
      <c r="V29" s="781">
        <v>501</v>
      </c>
      <c r="W29" s="781"/>
      <c r="X29" s="781"/>
      <c r="Y29" s="781"/>
      <c r="Z29" s="781"/>
      <c r="AA29" s="781">
        <v>32</v>
      </c>
      <c r="AB29" s="781"/>
      <c r="AC29" s="781"/>
      <c r="AD29" s="781"/>
      <c r="AE29" s="782"/>
      <c r="AF29" s="783">
        <v>32</v>
      </c>
      <c r="AG29" s="784"/>
      <c r="AH29" s="784"/>
      <c r="AI29" s="784"/>
      <c r="AJ29" s="785"/>
      <c r="AK29" s="852">
        <v>36</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86</v>
      </c>
      <c r="R30" s="781"/>
      <c r="S30" s="781"/>
      <c r="T30" s="781"/>
      <c r="U30" s="781"/>
      <c r="V30" s="781">
        <v>86</v>
      </c>
      <c r="W30" s="781"/>
      <c r="X30" s="781"/>
      <c r="Y30" s="781"/>
      <c r="Z30" s="781"/>
      <c r="AA30" s="781">
        <v>0</v>
      </c>
      <c r="AB30" s="781"/>
      <c r="AC30" s="781"/>
      <c r="AD30" s="781"/>
      <c r="AE30" s="782"/>
      <c r="AF30" s="783">
        <v>0</v>
      </c>
      <c r="AG30" s="784"/>
      <c r="AH30" s="784"/>
      <c r="AI30" s="784"/>
      <c r="AJ30" s="785"/>
      <c r="AK30" s="852">
        <v>31</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273</v>
      </c>
      <c r="R31" s="781"/>
      <c r="S31" s="781"/>
      <c r="T31" s="781"/>
      <c r="U31" s="781"/>
      <c r="V31" s="781">
        <v>262</v>
      </c>
      <c r="W31" s="781"/>
      <c r="X31" s="781"/>
      <c r="Y31" s="781"/>
      <c r="Z31" s="781"/>
      <c r="AA31" s="781">
        <v>11</v>
      </c>
      <c r="AB31" s="781"/>
      <c r="AC31" s="781"/>
      <c r="AD31" s="781"/>
      <c r="AE31" s="782"/>
      <c r="AF31" s="783">
        <v>11</v>
      </c>
      <c r="AG31" s="784"/>
      <c r="AH31" s="784"/>
      <c r="AI31" s="784"/>
      <c r="AJ31" s="785"/>
      <c r="AK31" s="852">
        <v>114</v>
      </c>
      <c r="AL31" s="853"/>
      <c r="AM31" s="853"/>
      <c r="AN31" s="853"/>
      <c r="AO31" s="853"/>
      <c r="AP31" s="853">
        <v>16</v>
      </c>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276</v>
      </c>
      <c r="R32" s="781"/>
      <c r="S32" s="781"/>
      <c r="T32" s="781"/>
      <c r="U32" s="781"/>
      <c r="V32" s="781">
        <v>265</v>
      </c>
      <c r="W32" s="781"/>
      <c r="X32" s="781"/>
      <c r="Y32" s="781"/>
      <c r="Z32" s="781"/>
      <c r="AA32" s="781">
        <v>11</v>
      </c>
      <c r="AB32" s="781"/>
      <c r="AC32" s="781"/>
      <c r="AD32" s="781"/>
      <c r="AE32" s="782"/>
      <c r="AF32" s="783">
        <v>11</v>
      </c>
      <c r="AG32" s="784"/>
      <c r="AH32" s="784"/>
      <c r="AI32" s="784"/>
      <c r="AJ32" s="785"/>
      <c r="AK32" s="852">
        <v>46</v>
      </c>
      <c r="AL32" s="853"/>
      <c r="AM32" s="853"/>
      <c r="AN32" s="853"/>
      <c r="AO32" s="853"/>
      <c r="AP32" s="853">
        <v>816</v>
      </c>
      <c r="AQ32" s="853"/>
      <c r="AR32" s="853"/>
      <c r="AS32" s="853"/>
      <c r="AT32" s="853"/>
      <c r="AU32" s="853">
        <v>457</v>
      </c>
      <c r="AV32" s="853"/>
      <c r="AW32" s="853"/>
      <c r="AX32" s="853"/>
      <c r="AY32" s="853"/>
      <c r="AZ32" s="854"/>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234</v>
      </c>
      <c r="R33" s="781"/>
      <c r="S33" s="781"/>
      <c r="T33" s="781"/>
      <c r="U33" s="781"/>
      <c r="V33" s="781">
        <v>224</v>
      </c>
      <c r="W33" s="781"/>
      <c r="X33" s="781"/>
      <c r="Y33" s="781"/>
      <c r="Z33" s="781"/>
      <c r="AA33" s="781">
        <v>10</v>
      </c>
      <c r="AB33" s="781"/>
      <c r="AC33" s="781"/>
      <c r="AD33" s="781"/>
      <c r="AE33" s="782"/>
      <c r="AF33" s="783">
        <v>10</v>
      </c>
      <c r="AG33" s="784"/>
      <c r="AH33" s="784"/>
      <c r="AI33" s="784"/>
      <c r="AJ33" s="785"/>
      <c r="AK33" s="852">
        <v>114</v>
      </c>
      <c r="AL33" s="853"/>
      <c r="AM33" s="853"/>
      <c r="AN33" s="853"/>
      <c r="AO33" s="853"/>
      <c r="AP33" s="853">
        <v>881</v>
      </c>
      <c r="AQ33" s="853"/>
      <c r="AR33" s="853"/>
      <c r="AS33" s="853"/>
      <c r="AT33" s="853"/>
      <c r="AU33" s="853">
        <v>881</v>
      </c>
      <c r="AV33" s="853"/>
      <c r="AW33" s="853"/>
      <c r="AX33" s="853"/>
      <c r="AY33" s="853"/>
      <c r="AZ33" s="854"/>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101</v>
      </c>
      <c r="AG63" s="864"/>
      <c r="AH63" s="864"/>
      <c r="AI63" s="864"/>
      <c r="AJ63" s="865"/>
      <c r="AK63" s="866"/>
      <c r="AL63" s="861"/>
      <c r="AM63" s="861"/>
      <c r="AN63" s="861"/>
      <c r="AO63" s="861"/>
      <c r="AP63" s="864">
        <v>1713</v>
      </c>
      <c r="AQ63" s="864"/>
      <c r="AR63" s="864"/>
      <c r="AS63" s="864"/>
      <c r="AT63" s="864"/>
      <c r="AU63" s="864">
        <v>1338</v>
      </c>
      <c r="AV63" s="864"/>
      <c r="AW63" s="864"/>
      <c r="AX63" s="864"/>
      <c r="AY63" s="864"/>
      <c r="AZ63" s="868"/>
      <c r="BA63" s="868"/>
      <c r="BB63" s="868"/>
      <c r="BC63" s="868"/>
      <c r="BD63" s="868"/>
      <c r="BE63" s="869"/>
      <c r="BF63" s="869"/>
      <c r="BG63" s="869"/>
      <c r="BH63" s="869"/>
      <c r="BI63" s="870"/>
      <c r="BJ63" s="871" t="s">
        <v>124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385</v>
      </c>
      <c r="R66" s="740"/>
      <c r="S66" s="740"/>
      <c r="T66" s="740"/>
      <c r="U66" s="741"/>
      <c r="V66" s="739" t="s">
        <v>386</v>
      </c>
      <c r="W66" s="740"/>
      <c r="X66" s="740"/>
      <c r="Y66" s="740"/>
      <c r="Z66" s="741"/>
      <c r="AA66" s="739" t="s">
        <v>387</v>
      </c>
      <c r="AB66" s="740"/>
      <c r="AC66" s="740"/>
      <c r="AD66" s="740"/>
      <c r="AE66" s="741"/>
      <c r="AF66" s="874" t="s">
        <v>404</v>
      </c>
      <c r="AG66" s="835"/>
      <c r="AH66" s="835"/>
      <c r="AI66" s="835"/>
      <c r="AJ66" s="875"/>
      <c r="AK66" s="739" t="s">
        <v>389</v>
      </c>
      <c r="AL66" s="763"/>
      <c r="AM66" s="763"/>
      <c r="AN66" s="763"/>
      <c r="AO66" s="764"/>
      <c r="AP66" s="739" t="s">
        <v>405</v>
      </c>
      <c r="AQ66" s="740"/>
      <c r="AR66" s="740"/>
      <c r="AS66" s="740"/>
      <c r="AT66" s="741"/>
      <c r="AU66" s="739" t="s">
        <v>406</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560</v>
      </c>
      <c r="C68" s="892"/>
      <c r="D68" s="892"/>
      <c r="E68" s="892"/>
      <c r="F68" s="892"/>
      <c r="G68" s="892"/>
      <c r="H68" s="892"/>
      <c r="I68" s="892"/>
      <c r="J68" s="892"/>
      <c r="K68" s="892"/>
      <c r="L68" s="892"/>
      <c r="M68" s="892"/>
      <c r="N68" s="892"/>
      <c r="O68" s="892"/>
      <c r="P68" s="893"/>
      <c r="Q68" s="894">
        <v>4006</v>
      </c>
      <c r="R68" s="888"/>
      <c r="S68" s="888"/>
      <c r="T68" s="888"/>
      <c r="U68" s="888"/>
      <c r="V68" s="888">
        <v>3958</v>
      </c>
      <c r="W68" s="888"/>
      <c r="X68" s="888"/>
      <c r="Y68" s="888"/>
      <c r="Z68" s="888"/>
      <c r="AA68" s="888">
        <v>48</v>
      </c>
      <c r="AB68" s="888"/>
      <c r="AC68" s="888"/>
      <c r="AD68" s="888"/>
      <c r="AE68" s="888"/>
      <c r="AF68" s="888">
        <v>48</v>
      </c>
      <c r="AG68" s="888"/>
      <c r="AH68" s="888"/>
      <c r="AI68" s="888"/>
      <c r="AJ68" s="888"/>
      <c r="AK68" s="888"/>
      <c r="AL68" s="888"/>
      <c r="AM68" s="888"/>
      <c r="AN68" s="888"/>
      <c r="AO68" s="888"/>
      <c r="AP68" s="888">
        <v>217</v>
      </c>
      <c r="AQ68" s="888"/>
      <c r="AR68" s="888"/>
      <c r="AS68" s="888"/>
      <c r="AT68" s="888"/>
      <c r="AU68" s="888">
        <v>43</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561</v>
      </c>
      <c r="C69" s="896"/>
      <c r="D69" s="896"/>
      <c r="E69" s="896"/>
      <c r="F69" s="896"/>
      <c r="G69" s="896"/>
      <c r="H69" s="896"/>
      <c r="I69" s="896"/>
      <c r="J69" s="896"/>
      <c r="K69" s="896"/>
      <c r="L69" s="896"/>
      <c r="M69" s="896"/>
      <c r="N69" s="896"/>
      <c r="O69" s="896"/>
      <c r="P69" s="897"/>
      <c r="Q69" s="898">
        <v>17</v>
      </c>
      <c r="R69" s="853"/>
      <c r="S69" s="853"/>
      <c r="T69" s="853"/>
      <c r="U69" s="853"/>
      <c r="V69" s="853">
        <v>14</v>
      </c>
      <c r="W69" s="853"/>
      <c r="X69" s="853"/>
      <c r="Y69" s="853"/>
      <c r="Z69" s="853"/>
      <c r="AA69" s="853">
        <v>3</v>
      </c>
      <c r="AB69" s="853"/>
      <c r="AC69" s="853"/>
      <c r="AD69" s="853"/>
      <c r="AE69" s="853"/>
      <c r="AF69" s="853">
        <v>3</v>
      </c>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51</v>
      </c>
      <c r="AG88" s="864"/>
      <c r="AH88" s="864"/>
      <c r="AI88" s="864"/>
      <c r="AJ88" s="864"/>
      <c r="AK88" s="861"/>
      <c r="AL88" s="861"/>
      <c r="AM88" s="861"/>
      <c r="AN88" s="861"/>
      <c r="AO88" s="861"/>
      <c r="AP88" s="864">
        <v>217</v>
      </c>
      <c r="AQ88" s="864"/>
      <c r="AR88" s="864"/>
      <c r="AS88" s="864"/>
      <c r="AT88" s="864"/>
      <c r="AU88" s="864">
        <v>43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408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v>
      </c>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416</v>
      </c>
      <c r="AB109" s="917"/>
      <c r="AC109" s="917"/>
      <c r="AD109" s="917"/>
      <c r="AE109" s="918"/>
      <c r="AF109" s="916" t="s">
        <v>301</v>
      </c>
      <c r="AG109" s="917"/>
      <c r="AH109" s="917"/>
      <c r="AI109" s="917"/>
      <c r="AJ109" s="918"/>
      <c r="AK109" s="916" t="s">
        <v>300</v>
      </c>
      <c r="AL109" s="917"/>
      <c r="AM109" s="917"/>
      <c r="AN109" s="917"/>
      <c r="AO109" s="918"/>
      <c r="AP109" s="916" t="s">
        <v>417</v>
      </c>
      <c r="AQ109" s="917"/>
      <c r="AR109" s="917"/>
      <c r="AS109" s="917"/>
      <c r="AT109" s="919"/>
      <c r="AU109" s="936" t="s">
        <v>415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416</v>
      </c>
      <c r="BR109" s="917"/>
      <c r="BS109" s="917"/>
      <c r="BT109" s="917"/>
      <c r="BU109" s="918"/>
      <c r="BV109" s="916" t="s">
        <v>301</v>
      </c>
      <c r="BW109" s="917"/>
      <c r="BX109" s="917"/>
      <c r="BY109" s="917"/>
      <c r="BZ109" s="918"/>
      <c r="CA109" s="916" t="s">
        <v>300</v>
      </c>
      <c r="CB109" s="917"/>
      <c r="CC109" s="917"/>
      <c r="CD109" s="917"/>
      <c r="CE109" s="918"/>
      <c r="CF109" s="937" t="s">
        <v>417</v>
      </c>
      <c r="CG109" s="937"/>
      <c r="CH109" s="937"/>
      <c r="CI109" s="937"/>
      <c r="CJ109" s="937"/>
      <c r="CK109" s="916" t="s">
        <v>418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416</v>
      </c>
      <c r="DH109" s="917"/>
      <c r="DI109" s="917"/>
      <c r="DJ109" s="917"/>
      <c r="DK109" s="918"/>
      <c r="DL109" s="916" t="s">
        <v>301</v>
      </c>
      <c r="DM109" s="917"/>
      <c r="DN109" s="917"/>
      <c r="DO109" s="917"/>
      <c r="DP109" s="918"/>
      <c r="DQ109" s="916" t="s">
        <v>300</v>
      </c>
      <c r="DR109" s="917"/>
      <c r="DS109" s="917"/>
      <c r="DT109" s="917"/>
      <c r="DU109" s="918"/>
      <c r="DV109" s="916" t="s">
        <v>417</v>
      </c>
      <c r="DW109" s="917"/>
      <c r="DX109" s="917"/>
      <c r="DY109" s="917"/>
      <c r="DZ109" s="919"/>
    </row>
    <row r="110" spans="1:131" s="226" customFormat="1" ht="26.25" customHeight="1">
      <c r="A110" s="920" t="s">
        <v>419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607620</v>
      </c>
      <c r="AB110" s="924"/>
      <c r="AC110" s="924"/>
      <c r="AD110" s="924"/>
      <c r="AE110" s="925"/>
      <c r="AF110" s="926">
        <v>619301</v>
      </c>
      <c r="AG110" s="924"/>
      <c r="AH110" s="924"/>
      <c r="AI110" s="924"/>
      <c r="AJ110" s="925"/>
      <c r="AK110" s="926">
        <v>595305</v>
      </c>
      <c r="AL110" s="924"/>
      <c r="AM110" s="924"/>
      <c r="AN110" s="924"/>
      <c r="AO110" s="925"/>
      <c r="AP110" s="927">
        <v>21.4</v>
      </c>
      <c r="AQ110" s="928"/>
      <c r="AR110" s="928"/>
      <c r="AS110" s="928"/>
      <c r="AT110" s="929"/>
      <c r="AU110" s="930" t="s">
        <v>68</v>
      </c>
      <c r="AV110" s="931"/>
      <c r="AW110" s="931"/>
      <c r="AX110" s="931"/>
      <c r="AY110" s="931"/>
      <c r="AZ110" s="972" t="s">
        <v>420</v>
      </c>
      <c r="BA110" s="921"/>
      <c r="BB110" s="921"/>
      <c r="BC110" s="921"/>
      <c r="BD110" s="921"/>
      <c r="BE110" s="921"/>
      <c r="BF110" s="921"/>
      <c r="BG110" s="921"/>
      <c r="BH110" s="921"/>
      <c r="BI110" s="921"/>
      <c r="BJ110" s="921"/>
      <c r="BK110" s="921"/>
      <c r="BL110" s="921"/>
      <c r="BM110" s="921"/>
      <c r="BN110" s="921"/>
      <c r="BO110" s="921"/>
      <c r="BP110" s="922"/>
      <c r="BQ110" s="958">
        <v>6854652</v>
      </c>
      <c r="BR110" s="959"/>
      <c r="BS110" s="959"/>
      <c r="BT110" s="959"/>
      <c r="BU110" s="959"/>
      <c r="BV110" s="959">
        <v>6971595</v>
      </c>
      <c r="BW110" s="959"/>
      <c r="BX110" s="959"/>
      <c r="BY110" s="959"/>
      <c r="BZ110" s="959"/>
      <c r="CA110" s="959">
        <v>7245908</v>
      </c>
      <c r="CB110" s="959"/>
      <c r="CC110" s="959"/>
      <c r="CD110" s="959"/>
      <c r="CE110" s="959"/>
      <c r="CF110" s="973">
        <v>260.89999999999998</v>
      </c>
      <c r="CG110" s="974"/>
      <c r="CH110" s="974"/>
      <c r="CI110" s="974"/>
      <c r="CJ110" s="974"/>
      <c r="CK110" s="975" t="s">
        <v>421</v>
      </c>
      <c r="CL110" s="976"/>
      <c r="CM110" s="955" t="s">
        <v>422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423</v>
      </c>
      <c r="DH110" s="959"/>
      <c r="DI110" s="959"/>
      <c r="DJ110" s="959"/>
      <c r="DK110" s="959"/>
      <c r="DL110" s="959" t="s">
        <v>424</v>
      </c>
      <c r="DM110" s="959"/>
      <c r="DN110" s="959"/>
      <c r="DO110" s="959"/>
      <c r="DP110" s="959"/>
      <c r="DQ110" s="959" t="s">
        <v>424</v>
      </c>
      <c r="DR110" s="959"/>
      <c r="DS110" s="959"/>
      <c r="DT110" s="959"/>
      <c r="DU110" s="959"/>
      <c r="DV110" s="960" t="s">
        <v>424</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423</v>
      </c>
      <c r="AB111" s="966"/>
      <c r="AC111" s="966"/>
      <c r="AD111" s="966"/>
      <c r="AE111" s="967"/>
      <c r="AF111" s="968" t="s">
        <v>424</v>
      </c>
      <c r="AG111" s="966"/>
      <c r="AH111" s="966"/>
      <c r="AI111" s="966"/>
      <c r="AJ111" s="967"/>
      <c r="AK111" s="968" t="s">
        <v>424</v>
      </c>
      <c r="AL111" s="966"/>
      <c r="AM111" s="966"/>
      <c r="AN111" s="966"/>
      <c r="AO111" s="967"/>
      <c r="AP111" s="969" t="s">
        <v>424</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t="s">
        <v>424</v>
      </c>
      <c r="BR111" s="952"/>
      <c r="BS111" s="952"/>
      <c r="BT111" s="952"/>
      <c r="BU111" s="952"/>
      <c r="BV111" s="952" t="s">
        <v>424</v>
      </c>
      <c r="BW111" s="952"/>
      <c r="BX111" s="952"/>
      <c r="BY111" s="952"/>
      <c r="BZ111" s="952"/>
      <c r="CA111" s="952" t="s">
        <v>424</v>
      </c>
      <c r="CB111" s="952"/>
      <c r="CC111" s="952"/>
      <c r="CD111" s="952"/>
      <c r="CE111" s="952"/>
      <c r="CF111" s="946" t="s">
        <v>424</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428</v>
      </c>
      <c r="DH111" s="952"/>
      <c r="DI111" s="952"/>
      <c r="DJ111" s="952"/>
      <c r="DK111" s="952"/>
      <c r="DL111" s="952" t="s">
        <v>124</v>
      </c>
      <c r="DM111" s="952"/>
      <c r="DN111" s="952"/>
      <c r="DO111" s="952"/>
      <c r="DP111" s="952"/>
      <c r="DQ111" s="952" t="s">
        <v>124</v>
      </c>
      <c r="DR111" s="952"/>
      <c r="DS111" s="952"/>
      <c r="DT111" s="952"/>
      <c r="DU111" s="952"/>
      <c r="DV111" s="953" t="s">
        <v>124</v>
      </c>
      <c r="DW111" s="953"/>
      <c r="DX111" s="953"/>
      <c r="DY111" s="953"/>
      <c r="DZ111" s="954"/>
    </row>
    <row r="112" spans="1:131" s="226" customFormat="1" ht="26.25" customHeight="1">
      <c r="A112" s="984" t="s">
        <v>429</v>
      </c>
      <c r="B112" s="985"/>
      <c r="C112" s="982" t="s">
        <v>430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424</v>
      </c>
      <c r="AB112" s="991"/>
      <c r="AC112" s="991"/>
      <c r="AD112" s="991"/>
      <c r="AE112" s="992"/>
      <c r="AF112" s="993" t="s">
        <v>423</v>
      </c>
      <c r="AG112" s="991"/>
      <c r="AH112" s="991"/>
      <c r="AI112" s="991"/>
      <c r="AJ112" s="992"/>
      <c r="AK112" s="993" t="s">
        <v>428</v>
      </c>
      <c r="AL112" s="991"/>
      <c r="AM112" s="991"/>
      <c r="AN112" s="991"/>
      <c r="AO112" s="992"/>
      <c r="AP112" s="994" t="s">
        <v>428</v>
      </c>
      <c r="AQ112" s="995"/>
      <c r="AR112" s="995"/>
      <c r="AS112" s="995"/>
      <c r="AT112" s="996"/>
      <c r="AU112" s="932"/>
      <c r="AV112" s="933"/>
      <c r="AW112" s="933"/>
      <c r="AX112" s="933"/>
      <c r="AY112" s="933"/>
      <c r="AZ112" s="981" t="s">
        <v>431</v>
      </c>
      <c r="BA112" s="982"/>
      <c r="BB112" s="982"/>
      <c r="BC112" s="982"/>
      <c r="BD112" s="982"/>
      <c r="BE112" s="982"/>
      <c r="BF112" s="982"/>
      <c r="BG112" s="982"/>
      <c r="BH112" s="982"/>
      <c r="BI112" s="982"/>
      <c r="BJ112" s="982"/>
      <c r="BK112" s="982"/>
      <c r="BL112" s="982"/>
      <c r="BM112" s="982"/>
      <c r="BN112" s="982"/>
      <c r="BO112" s="982"/>
      <c r="BP112" s="983"/>
      <c r="BQ112" s="951">
        <v>1580664</v>
      </c>
      <c r="BR112" s="952"/>
      <c r="BS112" s="952"/>
      <c r="BT112" s="952"/>
      <c r="BU112" s="952"/>
      <c r="BV112" s="952">
        <v>1436122</v>
      </c>
      <c r="BW112" s="952"/>
      <c r="BX112" s="952"/>
      <c r="BY112" s="952"/>
      <c r="BZ112" s="952"/>
      <c r="CA112" s="952">
        <v>1338263</v>
      </c>
      <c r="CB112" s="952"/>
      <c r="CC112" s="952"/>
      <c r="CD112" s="952"/>
      <c r="CE112" s="952"/>
      <c r="CF112" s="946">
        <v>48.2</v>
      </c>
      <c r="CG112" s="947"/>
      <c r="CH112" s="947"/>
      <c r="CI112" s="947"/>
      <c r="CJ112" s="947"/>
      <c r="CK112" s="977"/>
      <c r="CL112" s="978"/>
      <c r="CM112" s="948" t="s">
        <v>432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124</v>
      </c>
      <c r="DH112" s="952"/>
      <c r="DI112" s="952"/>
      <c r="DJ112" s="952"/>
      <c r="DK112" s="952"/>
      <c r="DL112" s="952" t="s">
        <v>433</v>
      </c>
      <c r="DM112" s="952"/>
      <c r="DN112" s="952"/>
      <c r="DO112" s="952"/>
      <c r="DP112" s="952"/>
      <c r="DQ112" s="952" t="s">
        <v>124</v>
      </c>
      <c r="DR112" s="952"/>
      <c r="DS112" s="952"/>
      <c r="DT112" s="952"/>
      <c r="DU112" s="952"/>
      <c r="DV112" s="953" t="s">
        <v>428</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142683</v>
      </c>
      <c r="AB113" s="966"/>
      <c r="AC113" s="966"/>
      <c r="AD113" s="966"/>
      <c r="AE113" s="967"/>
      <c r="AF113" s="968">
        <v>137981</v>
      </c>
      <c r="AG113" s="966"/>
      <c r="AH113" s="966"/>
      <c r="AI113" s="966"/>
      <c r="AJ113" s="967"/>
      <c r="AK113" s="968">
        <v>130259</v>
      </c>
      <c r="AL113" s="966"/>
      <c r="AM113" s="966"/>
      <c r="AN113" s="966"/>
      <c r="AO113" s="967"/>
      <c r="AP113" s="969">
        <v>4.7</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77980</v>
      </c>
      <c r="BR113" s="952"/>
      <c r="BS113" s="952"/>
      <c r="BT113" s="952"/>
      <c r="BU113" s="952"/>
      <c r="BV113" s="952">
        <v>60358</v>
      </c>
      <c r="BW113" s="952"/>
      <c r="BX113" s="952"/>
      <c r="BY113" s="952"/>
      <c r="BZ113" s="952"/>
      <c r="CA113" s="952">
        <v>42547</v>
      </c>
      <c r="CB113" s="952"/>
      <c r="CC113" s="952"/>
      <c r="CD113" s="952"/>
      <c r="CE113" s="952"/>
      <c r="CF113" s="946">
        <v>1.5</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424</v>
      </c>
      <c r="DH113" s="991"/>
      <c r="DI113" s="991"/>
      <c r="DJ113" s="991"/>
      <c r="DK113" s="992"/>
      <c r="DL113" s="993" t="s">
        <v>424</v>
      </c>
      <c r="DM113" s="991"/>
      <c r="DN113" s="991"/>
      <c r="DO113" s="991"/>
      <c r="DP113" s="992"/>
      <c r="DQ113" s="993" t="s">
        <v>423</v>
      </c>
      <c r="DR113" s="991"/>
      <c r="DS113" s="991"/>
      <c r="DT113" s="991"/>
      <c r="DU113" s="992"/>
      <c r="DV113" s="994" t="s">
        <v>124</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14719</v>
      </c>
      <c r="AB114" s="991"/>
      <c r="AC114" s="991"/>
      <c r="AD114" s="991"/>
      <c r="AE114" s="992"/>
      <c r="AF114" s="993">
        <v>13545</v>
      </c>
      <c r="AG114" s="991"/>
      <c r="AH114" s="991"/>
      <c r="AI114" s="991"/>
      <c r="AJ114" s="992"/>
      <c r="AK114" s="993">
        <v>14025</v>
      </c>
      <c r="AL114" s="991"/>
      <c r="AM114" s="991"/>
      <c r="AN114" s="991"/>
      <c r="AO114" s="992"/>
      <c r="AP114" s="994">
        <v>0.5</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858513</v>
      </c>
      <c r="BR114" s="952"/>
      <c r="BS114" s="952"/>
      <c r="BT114" s="952"/>
      <c r="BU114" s="952"/>
      <c r="BV114" s="952">
        <v>857249</v>
      </c>
      <c r="BW114" s="952"/>
      <c r="BX114" s="952"/>
      <c r="BY114" s="952"/>
      <c r="BZ114" s="952"/>
      <c r="CA114" s="952">
        <v>842004</v>
      </c>
      <c r="CB114" s="952"/>
      <c r="CC114" s="952"/>
      <c r="CD114" s="952"/>
      <c r="CE114" s="952"/>
      <c r="CF114" s="946">
        <v>30.3</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424</v>
      </c>
      <c r="DH114" s="991"/>
      <c r="DI114" s="991"/>
      <c r="DJ114" s="991"/>
      <c r="DK114" s="992"/>
      <c r="DL114" s="993" t="s">
        <v>124</v>
      </c>
      <c r="DM114" s="991"/>
      <c r="DN114" s="991"/>
      <c r="DO114" s="991"/>
      <c r="DP114" s="992"/>
      <c r="DQ114" s="993" t="s">
        <v>428</v>
      </c>
      <c r="DR114" s="991"/>
      <c r="DS114" s="991"/>
      <c r="DT114" s="991"/>
      <c r="DU114" s="992"/>
      <c r="DV114" s="994" t="s">
        <v>428</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2667</v>
      </c>
      <c r="AB115" s="966"/>
      <c r="AC115" s="966"/>
      <c r="AD115" s="966"/>
      <c r="AE115" s="967"/>
      <c r="AF115" s="968">
        <v>2264</v>
      </c>
      <c r="AG115" s="966"/>
      <c r="AH115" s="966"/>
      <c r="AI115" s="966"/>
      <c r="AJ115" s="967"/>
      <c r="AK115" s="968">
        <v>1470</v>
      </c>
      <c r="AL115" s="966"/>
      <c r="AM115" s="966"/>
      <c r="AN115" s="966"/>
      <c r="AO115" s="967"/>
      <c r="AP115" s="969">
        <v>0.1</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124</v>
      </c>
      <c r="BR115" s="952"/>
      <c r="BS115" s="952"/>
      <c r="BT115" s="952"/>
      <c r="BU115" s="952"/>
      <c r="BV115" s="952" t="s">
        <v>428</v>
      </c>
      <c r="BW115" s="952"/>
      <c r="BX115" s="952"/>
      <c r="BY115" s="952"/>
      <c r="BZ115" s="952"/>
      <c r="CA115" s="952" t="s">
        <v>433</v>
      </c>
      <c r="CB115" s="952"/>
      <c r="CC115" s="952"/>
      <c r="CD115" s="952"/>
      <c r="CE115" s="952"/>
      <c r="CF115" s="946" t="s">
        <v>424</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433</v>
      </c>
      <c r="DH115" s="991"/>
      <c r="DI115" s="991"/>
      <c r="DJ115" s="991"/>
      <c r="DK115" s="992"/>
      <c r="DL115" s="993" t="s">
        <v>124</v>
      </c>
      <c r="DM115" s="991"/>
      <c r="DN115" s="991"/>
      <c r="DO115" s="991"/>
      <c r="DP115" s="992"/>
      <c r="DQ115" s="993" t="s">
        <v>424</v>
      </c>
      <c r="DR115" s="991"/>
      <c r="DS115" s="991"/>
      <c r="DT115" s="991"/>
      <c r="DU115" s="992"/>
      <c r="DV115" s="994" t="s">
        <v>124</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182</v>
      </c>
      <c r="AB116" s="991"/>
      <c r="AC116" s="991"/>
      <c r="AD116" s="991"/>
      <c r="AE116" s="992"/>
      <c r="AF116" s="993">
        <v>57</v>
      </c>
      <c r="AG116" s="991"/>
      <c r="AH116" s="991"/>
      <c r="AI116" s="991"/>
      <c r="AJ116" s="992"/>
      <c r="AK116" s="993">
        <v>208</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124</v>
      </c>
      <c r="BR116" s="952"/>
      <c r="BS116" s="952"/>
      <c r="BT116" s="952"/>
      <c r="BU116" s="952"/>
      <c r="BV116" s="952" t="s">
        <v>424</v>
      </c>
      <c r="BW116" s="952"/>
      <c r="BX116" s="952"/>
      <c r="BY116" s="952"/>
      <c r="BZ116" s="952"/>
      <c r="CA116" s="952" t="s">
        <v>124</v>
      </c>
      <c r="CB116" s="952"/>
      <c r="CC116" s="952"/>
      <c r="CD116" s="952"/>
      <c r="CE116" s="952"/>
      <c r="CF116" s="946" t="s">
        <v>124</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424</v>
      </c>
      <c r="DH116" s="991"/>
      <c r="DI116" s="991"/>
      <c r="DJ116" s="991"/>
      <c r="DK116" s="992"/>
      <c r="DL116" s="993" t="s">
        <v>424</v>
      </c>
      <c r="DM116" s="991"/>
      <c r="DN116" s="991"/>
      <c r="DO116" s="991"/>
      <c r="DP116" s="992"/>
      <c r="DQ116" s="993" t="s">
        <v>423</v>
      </c>
      <c r="DR116" s="991"/>
      <c r="DS116" s="991"/>
      <c r="DT116" s="991"/>
      <c r="DU116" s="992"/>
      <c r="DV116" s="994" t="s">
        <v>124</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767871</v>
      </c>
      <c r="AB117" s="1009"/>
      <c r="AC117" s="1009"/>
      <c r="AD117" s="1009"/>
      <c r="AE117" s="1010"/>
      <c r="AF117" s="1011">
        <v>773148</v>
      </c>
      <c r="AG117" s="1009"/>
      <c r="AH117" s="1009"/>
      <c r="AI117" s="1009"/>
      <c r="AJ117" s="1010"/>
      <c r="AK117" s="1011">
        <v>741267</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423</v>
      </c>
      <c r="BR117" s="952"/>
      <c r="BS117" s="952"/>
      <c r="BT117" s="952"/>
      <c r="BU117" s="952"/>
      <c r="BV117" s="952" t="s">
        <v>124</v>
      </c>
      <c r="BW117" s="952"/>
      <c r="BX117" s="952"/>
      <c r="BY117" s="952"/>
      <c r="BZ117" s="952"/>
      <c r="CA117" s="952" t="s">
        <v>428</v>
      </c>
      <c r="CB117" s="952"/>
      <c r="CC117" s="952"/>
      <c r="CD117" s="952"/>
      <c r="CE117" s="952"/>
      <c r="CF117" s="946" t="s">
        <v>423</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124</v>
      </c>
      <c r="DM117" s="991"/>
      <c r="DN117" s="991"/>
      <c r="DO117" s="991"/>
      <c r="DP117" s="992"/>
      <c r="DQ117" s="993" t="s">
        <v>428</v>
      </c>
      <c r="DR117" s="991"/>
      <c r="DS117" s="991"/>
      <c r="DT117" s="991"/>
      <c r="DU117" s="992"/>
      <c r="DV117" s="994" t="s">
        <v>428</v>
      </c>
      <c r="DW117" s="995"/>
      <c r="DX117" s="995"/>
      <c r="DY117" s="995"/>
      <c r="DZ117" s="996"/>
    </row>
    <row r="118" spans="1:130" s="226" customFormat="1" ht="26.25" customHeight="1">
      <c r="A118" s="936" t="s">
        <v>418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416</v>
      </c>
      <c r="AB118" s="917"/>
      <c r="AC118" s="917"/>
      <c r="AD118" s="917"/>
      <c r="AE118" s="918"/>
      <c r="AF118" s="916" t="s">
        <v>301</v>
      </c>
      <c r="AG118" s="917"/>
      <c r="AH118" s="917"/>
      <c r="AI118" s="917"/>
      <c r="AJ118" s="918"/>
      <c r="AK118" s="916" t="s">
        <v>300</v>
      </c>
      <c r="AL118" s="917"/>
      <c r="AM118" s="917"/>
      <c r="AN118" s="917"/>
      <c r="AO118" s="918"/>
      <c r="AP118" s="1003" t="s">
        <v>417</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424</v>
      </c>
      <c r="BR118" s="1030"/>
      <c r="BS118" s="1030"/>
      <c r="BT118" s="1030"/>
      <c r="BU118" s="1030"/>
      <c r="BV118" s="1030" t="s">
        <v>424</v>
      </c>
      <c r="BW118" s="1030"/>
      <c r="BX118" s="1030"/>
      <c r="BY118" s="1030"/>
      <c r="BZ118" s="1030"/>
      <c r="CA118" s="1030" t="s">
        <v>428</v>
      </c>
      <c r="CB118" s="1030"/>
      <c r="CC118" s="1030"/>
      <c r="CD118" s="1030"/>
      <c r="CE118" s="1030"/>
      <c r="CF118" s="946" t="s">
        <v>424</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423</v>
      </c>
      <c r="DH118" s="991"/>
      <c r="DI118" s="991"/>
      <c r="DJ118" s="991"/>
      <c r="DK118" s="992"/>
      <c r="DL118" s="993" t="s">
        <v>428</v>
      </c>
      <c r="DM118" s="991"/>
      <c r="DN118" s="991"/>
      <c r="DO118" s="991"/>
      <c r="DP118" s="992"/>
      <c r="DQ118" s="993" t="s">
        <v>424</v>
      </c>
      <c r="DR118" s="991"/>
      <c r="DS118" s="991"/>
      <c r="DT118" s="991"/>
      <c r="DU118" s="992"/>
      <c r="DV118" s="994" t="s">
        <v>424</v>
      </c>
      <c r="DW118" s="995"/>
      <c r="DX118" s="995"/>
      <c r="DY118" s="995"/>
      <c r="DZ118" s="996"/>
    </row>
    <row r="119" spans="1:130" s="226" customFormat="1" ht="26.25" customHeight="1">
      <c r="A119" s="1090" t="s">
        <v>421</v>
      </c>
      <c r="B119" s="976"/>
      <c r="C119" s="955" t="s">
        <v>422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428</v>
      </c>
      <c r="AB119" s="924"/>
      <c r="AC119" s="924"/>
      <c r="AD119" s="924"/>
      <c r="AE119" s="925"/>
      <c r="AF119" s="926" t="s">
        <v>423</v>
      </c>
      <c r="AG119" s="924"/>
      <c r="AH119" s="924"/>
      <c r="AI119" s="924"/>
      <c r="AJ119" s="925"/>
      <c r="AK119" s="926" t="s">
        <v>424</v>
      </c>
      <c r="AL119" s="924"/>
      <c r="AM119" s="924"/>
      <c r="AN119" s="924"/>
      <c r="AO119" s="925"/>
      <c r="AP119" s="927" t="s">
        <v>424</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451</v>
      </c>
      <c r="BP119" s="1038"/>
      <c r="BQ119" s="1029">
        <v>9371809</v>
      </c>
      <c r="BR119" s="1030"/>
      <c r="BS119" s="1030"/>
      <c r="BT119" s="1030"/>
      <c r="BU119" s="1030"/>
      <c r="BV119" s="1030">
        <v>9325324</v>
      </c>
      <c r="BW119" s="1030"/>
      <c r="BX119" s="1030"/>
      <c r="BY119" s="1030"/>
      <c r="BZ119" s="1030"/>
      <c r="CA119" s="1030">
        <v>9468722</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423</v>
      </c>
      <c r="DH119" s="1016"/>
      <c r="DI119" s="1016"/>
      <c r="DJ119" s="1016"/>
      <c r="DK119" s="1017"/>
      <c r="DL119" s="1015" t="s">
        <v>424</v>
      </c>
      <c r="DM119" s="1016"/>
      <c r="DN119" s="1016"/>
      <c r="DO119" s="1016"/>
      <c r="DP119" s="1017"/>
      <c r="DQ119" s="1015" t="s">
        <v>423</v>
      </c>
      <c r="DR119" s="1016"/>
      <c r="DS119" s="1016"/>
      <c r="DT119" s="1016"/>
      <c r="DU119" s="1017"/>
      <c r="DV119" s="1018" t="s">
        <v>423</v>
      </c>
      <c r="DW119" s="1019"/>
      <c r="DX119" s="1019"/>
      <c r="DY119" s="1019"/>
      <c r="DZ119" s="1020"/>
    </row>
    <row r="120" spans="1:130" s="226" customFormat="1" ht="26.25" customHeight="1">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423</v>
      </c>
      <c r="AB120" s="991"/>
      <c r="AC120" s="991"/>
      <c r="AD120" s="991"/>
      <c r="AE120" s="992"/>
      <c r="AF120" s="993" t="s">
        <v>423</v>
      </c>
      <c r="AG120" s="991"/>
      <c r="AH120" s="991"/>
      <c r="AI120" s="991"/>
      <c r="AJ120" s="992"/>
      <c r="AK120" s="993" t="s">
        <v>423</v>
      </c>
      <c r="AL120" s="991"/>
      <c r="AM120" s="991"/>
      <c r="AN120" s="991"/>
      <c r="AO120" s="992"/>
      <c r="AP120" s="994" t="s">
        <v>423</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4955559</v>
      </c>
      <c r="BR120" s="959"/>
      <c r="BS120" s="959"/>
      <c r="BT120" s="959"/>
      <c r="BU120" s="959"/>
      <c r="BV120" s="959">
        <v>5229308</v>
      </c>
      <c r="BW120" s="959"/>
      <c r="BX120" s="959"/>
      <c r="BY120" s="959"/>
      <c r="BZ120" s="959"/>
      <c r="CA120" s="959">
        <v>5215103</v>
      </c>
      <c r="CB120" s="959"/>
      <c r="CC120" s="959"/>
      <c r="CD120" s="959"/>
      <c r="CE120" s="959"/>
      <c r="CF120" s="973">
        <v>187.8</v>
      </c>
      <c r="CG120" s="974"/>
      <c r="CH120" s="974"/>
      <c r="CI120" s="974"/>
      <c r="CJ120" s="974"/>
      <c r="CK120" s="1039" t="s">
        <v>455</v>
      </c>
      <c r="CL120" s="1040"/>
      <c r="CM120" s="1040"/>
      <c r="CN120" s="1040"/>
      <c r="CO120" s="1041"/>
      <c r="CP120" s="1047" t="s">
        <v>456</v>
      </c>
      <c r="CQ120" s="1048"/>
      <c r="CR120" s="1048"/>
      <c r="CS120" s="1048"/>
      <c r="CT120" s="1048"/>
      <c r="CU120" s="1048"/>
      <c r="CV120" s="1048"/>
      <c r="CW120" s="1048"/>
      <c r="CX120" s="1048"/>
      <c r="CY120" s="1048"/>
      <c r="CZ120" s="1048"/>
      <c r="DA120" s="1048"/>
      <c r="DB120" s="1048"/>
      <c r="DC120" s="1048"/>
      <c r="DD120" s="1048"/>
      <c r="DE120" s="1048"/>
      <c r="DF120" s="1049"/>
      <c r="DG120" s="958">
        <v>982549</v>
      </c>
      <c r="DH120" s="959"/>
      <c r="DI120" s="959"/>
      <c r="DJ120" s="959"/>
      <c r="DK120" s="959"/>
      <c r="DL120" s="959">
        <v>932837</v>
      </c>
      <c r="DM120" s="959"/>
      <c r="DN120" s="959"/>
      <c r="DO120" s="959"/>
      <c r="DP120" s="959"/>
      <c r="DQ120" s="959">
        <v>881214</v>
      </c>
      <c r="DR120" s="959"/>
      <c r="DS120" s="959"/>
      <c r="DT120" s="959"/>
      <c r="DU120" s="959"/>
      <c r="DV120" s="960">
        <v>31.7</v>
      </c>
      <c r="DW120" s="960"/>
      <c r="DX120" s="960"/>
      <c r="DY120" s="960"/>
      <c r="DZ120" s="961"/>
    </row>
    <row r="121" spans="1:130" s="226" customFormat="1" ht="26.25" customHeight="1">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424</v>
      </c>
      <c r="AB121" s="991"/>
      <c r="AC121" s="991"/>
      <c r="AD121" s="991"/>
      <c r="AE121" s="992"/>
      <c r="AF121" s="993" t="s">
        <v>423</v>
      </c>
      <c r="AG121" s="991"/>
      <c r="AH121" s="991"/>
      <c r="AI121" s="991"/>
      <c r="AJ121" s="992"/>
      <c r="AK121" s="993" t="s">
        <v>423</v>
      </c>
      <c r="AL121" s="991"/>
      <c r="AM121" s="991"/>
      <c r="AN121" s="991"/>
      <c r="AO121" s="992"/>
      <c r="AP121" s="994" t="s">
        <v>423</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v>413696</v>
      </c>
      <c r="BR121" s="952"/>
      <c r="BS121" s="952"/>
      <c r="BT121" s="952"/>
      <c r="BU121" s="952"/>
      <c r="BV121" s="952">
        <v>376307</v>
      </c>
      <c r="BW121" s="952"/>
      <c r="BX121" s="952"/>
      <c r="BY121" s="952"/>
      <c r="BZ121" s="952"/>
      <c r="CA121" s="952">
        <v>338871</v>
      </c>
      <c r="CB121" s="952"/>
      <c r="CC121" s="952"/>
      <c r="CD121" s="952"/>
      <c r="CE121" s="952"/>
      <c r="CF121" s="946">
        <v>12.2</v>
      </c>
      <c r="CG121" s="947"/>
      <c r="CH121" s="947"/>
      <c r="CI121" s="947"/>
      <c r="CJ121" s="947"/>
      <c r="CK121" s="1042"/>
      <c r="CL121" s="1043"/>
      <c r="CM121" s="1043"/>
      <c r="CN121" s="1043"/>
      <c r="CO121" s="1044"/>
      <c r="CP121" s="1052" t="s">
        <v>459</v>
      </c>
      <c r="CQ121" s="1053"/>
      <c r="CR121" s="1053"/>
      <c r="CS121" s="1053"/>
      <c r="CT121" s="1053"/>
      <c r="CU121" s="1053"/>
      <c r="CV121" s="1053"/>
      <c r="CW121" s="1053"/>
      <c r="CX121" s="1053"/>
      <c r="CY121" s="1053"/>
      <c r="CZ121" s="1053"/>
      <c r="DA121" s="1053"/>
      <c r="DB121" s="1053"/>
      <c r="DC121" s="1053"/>
      <c r="DD121" s="1053"/>
      <c r="DE121" s="1053"/>
      <c r="DF121" s="1054"/>
      <c r="DG121" s="951">
        <v>598115</v>
      </c>
      <c r="DH121" s="952"/>
      <c r="DI121" s="952"/>
      <c r="DJ121" s="952"/>
      <c r="DK121" s="952"/>
      <c r="DL121" s="952">
        <v>503285</v>
      </c>
      <c r="DM121" s="952"/>
      <c r="DN121" s="952"/>
      <c r="DO121" s="952"/>
      <c r="DP121" s="952"/>
      <c r="DQ121" s="952">
        <v>457049</v>
      </c>
      <c r="DR121" s="952"/>
      <c r="DS121" s="952"/>
      <c r="DT121" s="952"/>
      <c r="DU121" s="952"/>
      <c r="DV121" s="953">
        <v>16.5</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423</v>
      </c>
      <c r="AB122" s="991"/>
      <c r="AC122" s="991"/>
      <c r="AD122" s="991"/>
      <c r="AE122" s="992"/>
      <c r="AF122" s="993" t="s">
        <v>424</v>
      </c>
      <c r="AG122" s="991"/>
      <c r="AH122" s="991"/>
      <c r="AI122" s="991"/>
      <c r="AJ122" s="992"/>
      <c r="AK122" s="993" t="s">
        <v>423</v>
      </c>
      <c r="AL122" s="991"/>
      <c r="AM122" s="991"/>
      <c r="AN122" s="991"/>
      <c r="AO122" s="992"/>
      <c r="AP122" s="994" t="s">
        <v>424</v>
      </c>
      <c r="AQ122" s="995"/>
      <c r="AR122" s="995"/>
      <c r="AS122" s="995"/>
      <c r="AT122" s="996"/>
      <c r="AU122" s="1024"/>
      <c r="AV122" s="1025"/>
      <c r="AW122" s="1025"/>
      <c r="AX122" s="1025"/>
      <c r="AY122" s="1026"/>
      <c r="AZ122" s="1006" t="s">
        <v>460</v>
      </c>
      <c r="BA122" s="997"/>
      <c r="BB122" s="997"/>
      <c r="BC122" s="997"/>
      <c r="BD122" s="997"/>
      <c r="BE122" s="997"/>
      <c r="BF122" s="997"/>
      <c r="BG122" s="997"/>
      <c r="BH122" s="997"/>
      <c r="BI122" s="997"/>
      <c r="BJ122" s="997"/>
      <c r="BK122" s="997"/>
      <c r="BL122" s="997"/>
      <c r="BM122" s="997"/>
      <c r="BN122" s="997"/>
      <c r="BO122" s="997"/>
      <c r="BP122" s="998"/>
      <c r="BQ122" s="1029">
        <v>5632335</v>
      </c>
      <c r="BR122" s="1030"/>
      <c r="BS122" s="1030"/>
      <c r="BT122" s="1030"/>
      <c r="BU122" s="1030"/>
      <c r="BV122" s="1030">
        <v>5703186</v>
      </c>
      <c r="BW122" s="1030"/>
      <c r="BX122" s="1030"/>
      <c r="BY122" s="1030"/>
      <c r="BZ122" s="1030"/>
      <c r="CA122" s="1030">
        <v>5879054</v>
      </c>
      <c r="CB122" s="1030"/>
      <c r="CC122" s="1030"/>
      <c r="CD122" s="1030"/>
      <c r="CE122" s="1030"/>
      <c r="CF122" s="1050">
        <v>211.7</v>
      </c>
      <c r="CG122" s="1051"/>
      <c r="CH122" s="1051"/>
      <c r="CI122" s="1051"/>
      <c r="CJ122" s="1051"/>
      <c r="CK122" s="1042"/>
      <c r="CL122" s="1043"/>
      <c r="CM122" s="1043"/>
      <c r="CN122" s="1043"/>
      <c r="CO122" s="1044"/>
      <c r="CP122" s="1052" t="s">
        <v>461</v>
      </c>
      <c r="CQ122" s="1053"/>
      <c r="CR122" s="1053"/>
      <c r="CS122" s="1053"/>
      <c r="CT122" s="1053"/>
      <c r="CU122" s="1053"/>
      <c r="CV122" s="1053"/>
      <c r="CW122" s="1053"/>
      <c r="CX122" s="1053"/>
      <c r="CY122" s="1053"/>
      <c r="CZ122" s="1053"/>
      <c r="DA122" s="1053"/>
      <c r="DB122" s="1053"/>
      <c r="DC122" s="1053"/>
      <c r="DD122" s="1053"/>
      <c r="DE122" s="1053"/>
      <c r="DF122" s="1054"/>
      <c r="DG122" s="951" t="s">
        <v>462</v>
      </c>
      <c r="DH122" s="952"/>
      <c r="DI122" s="952"/>
      <c r="DJ122" s="952"/>
      <c r="DK122" s="952"/>
      <c r="DL122" s="952" t="s">
        <v>124</v>
      </c>
      <c r="DM122" s="952"/>
      <c r="DN122" s="952"/>
      <c r="DO122" s="952"/>
      <c r="DP122" s="952"/>
      <c r="DQ122" s="952" t="s">
        <v>124</v>
      </c>
      <c r="DR122" s="952"/>
      <c r="DS122" s="952"/>
      <c r="DT122" s="952"/>
      <c r="DU122" s="952"/>
      <c r="DV122" s="953" t="s">
        <v>428</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463</v>
      </c>
      <c r="AB123" s="991"/>
      <c r="AC123" s="991"/>
      <c r="AD123" s="991"/>
      <c r="AE123" s="992"/>
      <c r="AF123" s="993" t="s">
        <v>428</v>
      </c>
      <c r="AG123" s="991"/>
      <c r="AH123" s="991"/>
      <c r="AI123" s="991"/>
      <c r="AJ123" s="992"/>
      <c r="AK123" s="993" t="s">
        <v>428</v>
      </c>
      <c r="AL123" s="991"/>
      <c r="AM123" s="991"/>
      <c r="AN123" s="991"/>
      <c r="AO123" s="992"/>
      <c r="AP123" s="994" t="s">
        <v>428</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464</v>
      </c>
      <c r="BP123" s="1038"/>
      <c r="BQ123" s="1097">
        <v>11001590</v>
      </c>
      <c r="BR123" s="1098"/>
      <c r="BS123" s="1098"/>
      <c r="BT123" s="1098"/>
      <c r="BU123" s="1098"/>
      <c r="BV123" s="1098">
        <v>11308801</v>
      </c>
      <c r="BW123" s="1098"/>
      <c r="BX123" s="1098"/>
      <c r="BY123" s="1098"/>
      <c r="BZ123" s="1098"/>
      <c r="CA123" s="1098">
        <v>11433028</v>
      </c>
      <c r="CB123" s="1098"/>
      <c r="CC123" s="1098"/>
      <c r="CD123" s="1098"/>
      <c r="CE123" s="1098"/>
      <c r="CF123" s="1031"/>
      <c r="CG123" s="1032"/>
      <c r="CH123" s="1032"/>
      <c r="CI123" s="1032"/>
      <c r="CJ123" s="1033"/>
      <c r="CK123" s="1042"/>
      <c r="CL123" s="1043"/>
      <c r="CM123" s="1043"/>
      <c r="CN123" s="1043"/>
      <c r="CO123" s="1044"/>
      <c r="CP123" s="1052" t="s">
        <v>465</v>
      </c>
      <c r="CQ123" s="1053"/>
      <c r="CR123" s="1053"/>
      <c r="CS123" s="1053"/>
      <c r="CT123" s="1053"/>
      <c r="CU123" s="1053"/>
      <c r="CV123" s="1053"/>
      <c r="CW123" s="1053"/>
      <c r="CX123" s="1053"/>
      <c r="CY123" s="1053"/>
      <c r="CZ123" s="1053"/>
      <c r="DA123" s="1053"/>
      <c r="DB123" s="1053"/>
      <c r="DC123" s="1053"/>
      <c r="DD123" s="1053"/>
      <c r="DE123" s="1053"/>
      <c r="DF123" s="1054"/>
      <c r="DG123" s="990" t="s">
        <v>124</v>
      </c>
      <c r="DH123" s="991"/>
      <c r="DI123" s="991"/>
      <c r="DJ123" s="991"/>
      <c r="DK123" s="992"/>
      <c r="DL123" s="993" t="s">
        <v>124</v>
      </c>
      <c r="DM123" s="991"/>
      <c r="DN123" s="991"/>
      <c r="DO123" s="991"/>
      <c r="DP123" s="992"/>
      <c r="DQ123" s="993" t="s">
        <v>428</v>
      </c>
      <c r="DR123" s="991"/>
      <c r="DS123" s="991"/>
      <c r="DT123" s="991"/>
      <c r="DU123" s="992"/>
      <c r="DV123" s="994" t="s">
        <v>124</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428</v>
      </c>
      <c r="AB124" s="991"/>
      <c r="AC124" s="991"/>
      <c r="AD124" s="991"/>
      <c r="AE124" s="992"/>
      <c r="AF124" s="993" t="s">
        <v>124</v>
      </c>
      <c r="AG124" s="991"/>
      <c r="AH124" s="991"/>
      <c r="AI124" s="991"/>
      <c r="AJ124" s="992"/>
      <c r="AK124" s="993" t="s">
        <v>124</v>
      </c>
      <c r="AL124" s="991"/>
      <c r="AM124" s="991"/>
      <c r="AN124" s="991"/>
      <c r="AO124" s="992"/>
      <c r="AP124" s="994" t="s">
        <v>463</v>
      </c>
      <c r="AQ124" s="995"/>
      <c r="AR124" s="995"/>
      <c r="AS124" s="995"/>
      <c r="AT124" s="996"/>
      <c r="AU124" s="1093" t="s">
        <v>466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428</v>
      </c>
      <c r="BR124" s="1060"/>
      <c r="BS124" s="1060"/>
      <c r="BT124" s="1060"/>
      <c r="BU124" s="1060"/>
      <c r="BV124" s="1060" t="s">
        <v>428</v>
      </c>
      <c r="BW124" s="1060"/>
      <c r="BX124" s="1060"/>
      <c r="BY124" s="1060"/>
      <c r="BZ124" s="1060"/>
      <c r="CA124" s="1060" t="s">
        <v>463</v>
      </c>
      <c r="CB124" s="1060"/>
      <c r="CC124" s="1060"/>
      <c r="CD124" s="1060"/>
      <c r="CE124" s="1060"/>
      <c r="CF124" s="1061"/>
      <c r="CG124" s="1062"/>
      <c r="CH124" s="1062"/>
      <c r="CI124" s="1062"/>
      <c r="CJ124" s="1063"/>
      <c r="CK124" s="1045"/>
      <c r="CL124" s="1045"/>
      <c r="CM124" s="1045"/>
      <c r="CN124" s="1045"/>
      <c r="CO124" s="1046"/>
      <c r="CP124" s="1052" t="s">
        <v>467</v>
      </c>
      <c r="CQ124" s="1053"/>
      <c r="CR124" s="1053"/>
      <c r="CS124" s="1053"/>
      <c r="CT124" s="1053"/>
      <c r="CU124" s="1053"/>
      <c r="CV124" s="1053"/>
      <c r="CW124" s="1053"/>
      <c r="CX124" s="1053"/>
      <c r="CY124" s="1053"/>
      <c r="CZ124" s="1053"/>
      <c r="DA124" s="1053"/>
      <c r="DB124" s="1053"/>
      <c r="DC124" s="1053"/>
      <c r="DD124" s="1053"/>
      <c r="DE124" s="1053"/>
      <c r="DF124" s="1054"/>
      <c r="DG124" s="1037" t="s">
        <v>428</v>
      </c>
      <c r="DH124" s="1016"/>
      <c r="DI124" s="1016"/>
      <c r="DJ124" s="1016"/>
      <c r="DK124" s="1017"/>
      <c r="DL124" s="1015" t="s">
        <v>428</v>
      </c>
      <c r="DM124" s="1016"/>
      <c r="DN124" s="1016"/>
      <c r="DO124" s="1016"/>
      <c r="DP124" s="1017"/>
      <c r="DQ124" s="1015" t="s">
        <v>124</v>
      </c>
      <c r="DR124" s="1016"/>
      <c r="DS124" s="1016"/>
      <c r="DT124" s="1016"/>
      <c r="DU124" s="1017"/>
      <c r="DV124" s="1018" t="s">
        <v>124</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124</v>
      </c>
      <c r="AB125" s="991"/>
      <c r="AC125" s="991"/>
      <c r="AD125" s="991"/>
      <c r="AE125" s="992"/>
      <c r="AF125" s="993" t="s">
        <v>428</v>
      </c>
      <c r="AG125" s="991"/>
      <c r="AH125" s="991"/>
      <c r="AI125" s="991"/>
      <c r="AJ125" s="992"/>
      <c r="AK125" s="993" t="s">
        <v>124</v>
      </c>
      <c r="AL125" s="991"/>
      <c r="AM125" s="991"/>
      <c r="AN125" s="991"/>
      <c r="AO125" s="992"/>
      <c r="AP125" s="994" t="s">
        <v>124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468</v>
      </c>
      <c r="CL125" s="1040"/>
      <c r="CM125" s="1040"/>
      <c r="CN125" s="1040"/>
      <c r="CO125" s="1041"/>
      <c r="CP125" s="972" t="s">
        <v>469</v>
      </c>
      <c r="CQ125" s="921"/>
      <c r="CR125" s="921"/>
      <c r="CS125" s="921"/>
      <c r="CT125" s="921"/>
      <c r="CU125" s="921"/>
      <c r="CV125" s="921"/>
      <c r="CW125" s="921"/>
      <c r="CX125" s="921"/>
      <c r="CY125" s="921"/>
      <c r="CZ125" s="921"/>
      <c r="DA125" s="921"/>
      <c r="DB125" s="921"/>
      <c r="DC125" s="921"/>
      <c r="DD125" s="921"/>
      <c r="DE125" s="921"/>
      <c r="DF125" s="922"/>
      <c r="DG125" s="958" t="s">
        <v>124</v>
      </c>
      <c r="DH125" s="959"/>
      <c r="DI125" s="959"/>
      <c r="DJ125" s="959"/>
      <c r="DK125" s="959"/>
      <c r="DL125" s="959" t="s">
        <v>124</v>
      </c>
      <c r="DM125" s="959"/>
      <c r="DN125" s="959"/>
      <c r="DO125" s="959"/>
      <c r="DP125" s="959"/>
      <c r="DQ125" s="959" t="s">
        <v>428</v>
      </c>
      <c r="DR125" s="959"/>
      <c r="DS125" s="959"/>
      <c r="DT125" s="959"/>
      <c r="DU125" s="959"/>
      <c r="DV125" s="960" t="s">
        <v>124</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124</v>
      </c>
      <c r="AB126" s="991"/>
      <c r="AC126" s="991"/>
      <c r="AD126" s="991"/>
      <c r="AE126" s="992"/>
      <c r="AF126" s="993" t="s">
        <v>428</v>
      </c>
      <c r="AG126" s="991"/>
      <c r="AH126" s="991"/>
      <c r="AI126" s="991"/>
      <c r="AJ126" s="992"/>
      <c r="AK126" s="993" t="s">
        <v>124</v>
      </c>
      <c r="AL126" s="991"/>
      <c r="AM126" s="991"/>
      <c r="AN126" s="991"/>
      <c r="AO126" s="992"/>
      <c r="AP126" s="994" t="s">
        <v>428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470</v>
      </c>
      <c r="CQ126" s="982"/>
      <c r="CR126" s="982"/>
      <c r="CS126" s="982"/>
      <c r="CT126" s="982"/>
      <c r="CU126" s="982"/>
      <c r="CV126" s="982"/>
      <c r="CW126" s="982"/>
      <c r="CX126" s="982"/>
      <c r="CY126" s="982"/>
      <c r="CZ126" s="982"/>
      <c r="DA126" s="982"/>
      <c r="DB126" s="982"/>
      <c r="DC126" s="982"/>
      <c r="DD126" s="982"/>
      <c r="DE126" s="982"/>
      <c r="DF126" s="983"/>
      <c r="DG126" s="951" t="s">
        <v>124</v>
      </c>
      <c r="DH126" s="952"/>
      <c r="DI126" s="952"/>
      <c r="DJ126" s="952"/>
      <c r="DK126" s="952"/>
      <c r="DL126" s="952" t="s">
        <v>428</v>
      </c>
      <c r="DM126" s="952"/>
      <c r="DN126" s="952"/>
      <c r="DO126" s="952"/>
      <c r="DP126" s="952"/>
      <c r="DQ126" s="952" t="s">
        <v>428</v>
      </c>
      <c r="DR126" s="952"/>
      <c r="DS126" s="952"/>
      <c r="DT126" s="952"/>
      <c r="DU126" s="952"/>
      <c r="DV126" s="953" t="s">
        <v>428</v>
      </c>
      <c r="DW126" s="953"/>
      <c r="DX126" s="953"/>
      <c r="DY126" s="953"/>
      <c r="DZ126" s="954"/>
    </row>
    <row r="127" spans="1:130" s="226" customFormat="1" ht="26.25" customHeight="1">
      <c r="A127" s="1092"/>
      <c r="B127" s="980"/>
      <c r="C127" s="1034" t="s">
        <v>471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2667</v>
      </c>
      <c r="AB127" s="991"/>
      <c r="AC127" s="991"/>
      <c r="AD127" s="991"/>
      <c r="AE127" s="992"/>
      <c r="AF127" s="993">
        <v>2264</v>
      </c>
      <c r="AG127" s="991"/>
      <c r="AH127" s="991"/>
      <c r="AI127" s="991"/>
      <c r="AJ127" s="992"/>
      <c r="AK127" s="993">
        <v>1470</v>
      </c>
      <c r="AL127" s="991"/>
      <c r="AM127" s="991"/>
      <c r="AN127" s="991"/>
      <c r="AO127" s="992"/>
      <c r="AP127" s="994">
        <v>0.1</v>
      </c>
      <c r="AQ127" s="995"/>
      <c r="AR127" s="995"/>
      <c r="AS127" s="995"/>
      <c r="AT127" s="996"/>
      <c r="AU127" s="262"/>
      <c r="AV127" s="262"/>
      <c r="AW127" s="262"/>
      <c r="AX127" s="1064" t="s">
        <v>472</v>
      </c>
      <c r="AY127" s="1065"/>
      <c r="AZ127" s="1065"/>
      <c r="BA127" s="1065"/>
      <c r="BB127" s="1065"/>
      <c r="BC127" s="1065"/>
      <c r="BD127" s="1065"/>
      <c r="BE127" s="1066"/>
      <c r="BF127" s="1067" t="s">
        <v>473</v>
      </c>
      <c r="BG127" s="1065"/>
      <c r="BH127" s="1065"/>
      <c r="BI127" s="1065"/>
      <c r="BJ127" s="1065"/>
      <c r="BK127" s="1065"/>
      <c r="BL127" s="1066"/>
      <c r="BM127" s="1067" t="s">
        <v>474</v>
      </c>
      <c r="BN127" s="1065"/>
      <c r="BO127" s="1065"/>
      <c r="BP127" s="1065"/>
      <c r="BQ127" s="1065"/>
      <c r="BR127" s="1065"/>
      <c r="BS127" s="1066"/>
      <c r="BT127" s="1067" t="s">
        <v>475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476</v>
      </c>
      <c r="CQ127" s="982"/>
      <c r="CR127" s="982"/>
      <c r="CS127" s="982"/>
      <c r="CT127" s="982"/>
      <c r="CU127" s="982"/>
      <c r="CV127" s="982"/>
      <c r="CW127" s="982"/>
      <c r="CX127" s="982"/>
      <c r="CY127" s="982"/>
      <c r="CZ127" s="982"/>
      <c r="DA127" s="982"/>
      <c r="DB127" s="982"/>
      <c r="DC127" s="982"/>
      <c r="DD127" s="982"/>
      <c r="DE127" s="982"/>
      <c r="DF127" s="983"/>
      <c r="DG127" s="951" t="s">
        <v>428</v>
      </c>
      <c r="DH127" s="952"/>
      <c r="DI127" s="952"/>
      <c r="DJ127" s="952"/>
      <c r="DK127" s="952"/>
      <c r="DL127" s="952" t="s">
        <v>124</v>
      </c>
      <c r="DM127" s="952"/>
      <c r="DN127" s="952"/>
      <c r="DO127" s="952"/>
      <c r="DP127" s="952"/>
      <c r="DQ127" s="952" t="s">
        <v>124</v>
      </c>
      <c r="DR127" s="952"/>
      <c r="DS127" s="952"/>
      <c r="DT127" s="952"/>
      <c r="DU127" s="952"/>
      <c r="DV127" s="953" t="s">
        <v>462</v>
      </c>
      <c r="DW127" s="953"/>
      <c r="DX127" s="953"/>
      <c r="DY127" s="953"/>
      <c r="DZ127" s="954"/>
    </row>
    <row r="128" spans="1:130" s="226" customFormat="1" ht="26.25" customHeight="1" thickBot="1">
      <c r="A128" s="1075" t="s">
        <v>477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478</v>
      </c>
      <c r="X128" s="1077"/>
      <c r="Y128" s="1077"/>
      <c r="Z128" s="1078"/>
      <c r="AA128" s="1079">
        <v>42061</v>
      </c>
      <c r="AB128" s="1080"/>
      <c r="AC128" s="1080"/>
      <c r="AD128" s="1080"/>
      <c r="AE128" s="1081"/>
      <c r="AF128" s="1082">
        <v>42056</v>
      </c>
      <c r="AG128" s="1080"/>
      <c r="AH128" s="1080"/>
      <c r="AI128" s="1080"/>
      <c r="AJ128" s="1081"/>
      <c r="AK128" s="1082">
        <v>41302</v>
      </c>
      <c r="AL128" s="1080"/>
      <c r="AM128" s="1080"/>
      <c r="AN128" s="1080"/>
      <c r="AO128" s="1081"/>
      <c r="AP128" s="1083"/>
      <c r="AQ128" s="1084"/>
      <c r="AR128" s="1084"/>
      <c r="AS128" s="1084"/>
      <c r="AT128" s="1085"/>
      <c r="AU128" s="262"/>
      <c r="AV128" s="262"/>
      <c r="AW128" s="262"/>
      <c r="AX128" s="920" t="s">
        <v>479</v>
      </c>
      <c r="AY128" s="921"/>
      <c r="AZ128" s="921"/>
      <c r="BA128" s="921"/>
      <c r="BB128" s="921"/>
      <c r="BC128" s="921"/>
      <c r="BD128" s="921"/>
      <c r="BE128" s="922"/>
      <c r="BF128" s="1086" t="s">
        <v>124</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480</v>
      </c>
      <c r="CQ128" s="1069"/>
      <c r="CR128" s="1069"/>
      <c r="CS128" s="1069"/>
      <c r="CT128" s="1069"/>
      <c r="CU128" s="1069"/>
      <c r="CV128" s="1069"/>
      <c r="CW128" s="1069"/>
      <c r="CX128" s="1069"/>
      <c r="CY128" s="1069"/>
      <c r="CZ128" s="1069"/>
      <c r="DA128" s="1069"/>
      <c r="DB128" s="1069"/>
      <c r="DC128" s="1069"/>
      <c r="DD128" s="1069"/>
      <c r="DE128" s="1069"/>
      <c r="DF128" s="1070"/>
      <c r="DG128" s="1071" t="s">
        <v>124</v>
      </c>
      <c r="DH128" s="1072"/>
      <c r="DI128" s="1072"/>
      <c r="DJ128" s="1072"/>
      <c r="DK128" s="1072"/>
      <c r="DL128" s="1072" t="s">
        <v>124</v>
      </c>
      <c r="DM128" s="1072"/>
      <c r="DN128" s="1072"/>
      <c r="DO128" s="1072"/>
      <c r="DP128" s="1072"/>
      <c r="DQ128" s="1072" t="s">
        <v>124</v>
      </c>
      <c r="DR128" s="1072"/>
      <c r="DS128" s="1072"/>
      <c r="DT128" s="1072"/>
      <c r="DU128" s="1072"/>
      <c r="DV128" s="1073" t="s">
        <v>124</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481</v>
      </c>
      <c r="X129" s="1106"/>
      <c r="Y129" s="1106"/>
      <c r="Z129" s="1107"/>
      <c r="AA129" s="990">
        <v>3520635</v>
      </c>
      <c r="AB129" s="991"/>
      <c r="AC129" s="991"/>
      <c r="AD129" s="991"/>
      <c r="AE129" s="992"/>
      <c r="AF129" s="993">
        <v>3427636</v>
      </c>
      <c r="AG129" s="991"/>
      <c r="AH129" s="991"/>
      <c r="AI129" s="991"/>
      <c r="AJ129" s="992"/>
      <c r="AK129" s="993">
        <v>3313182</v>
      </c>
      <c r="AL129" s="991"/>
      <c r="AM129" s="991"/>
      <c r="AN129" s="991"/>
      <c r="AO129" s="992"/>
      <c r="AP129" s="1108"/>
      <c r="AQ129" s="1109"/>
      <c r="AR129" s="1109"/>
      <c r="AS129" s="1109"/>
      <c r="AT129" s="1110"/>
      <c r="AU129" s="264"/>
      <c r="AV129" s="264"/>
      <c r="AW129" s="264"/>
      <c r="AX129" s="1099" t="s">
        <v>482</v>
      </c>
      <c r="AY129" s="982"/>
      <c r="AZ129" s="982"/>
      <c r="BA129" s="982"/>
      <c r="BB129" s="982"/>
      <c r="BC129" s="982"/>
      <c r="BD129" s="982"/>
      <c r="BE129" s="983"/>
      <c r="BF129" s="1100" t="s">
        <v>462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484</v>
      </c>
      <c r="X130" s="1106"/>
      <c r="Y130" s="1106"/>
      <c r="Z130" s="1107"/>
      <c r="AA130" s="990">
        <v>562815</v>
      </c>
      <c r="AB130" s="991"/>
      <c r="AC130" s="991"/>
      <c r="AD130" s="991"/>
      <c r="AE130" s="992"/>
      <c r="AF130" s="993">
        <v>559989</v>
      </c>
      <c r="AG130" s="991"/>
      <c r="AH130" s="991"/>
      <c r="AI130" s="991"/>
      <c r="AJ130" s="992"/>
      <c r="AK130" s="993">
        <v>536320</v>
      </c>
      <c r="AL130" s="991"/>
      <c r="AM130" s="991"/>
      <c r="AN130" s="991"/>
      <c r="AO130" s="992"/>
      <c r="AP130" s="1108"/>
      <c r="AQ130" s="1109"/>
      <c r="AR130" s="1109"/>
      <c r="AS130" s="1109"/>
      <c r="AT130" s="1110"/>
      <c r="AU130" s="264"/>
      <c r="AV130" s="264"/>
      <c r="AW130" s="264"/>
      <c r="AX130" s="1099" t="s">
        <v>485</v>
      </c>
      <c r="AY130" s="982"/>
      <c r="AZ130" s="982"/>
      <c r="BA130" s="982"/>
      <c r="BB130" s="982"/>
      <c r="BC130" s="982"/>
      <c r="BD130" s="982"/>
      <c r="BE130" s="983"/>
      <c r="BF130" s="1136">
        <v>5.7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486</v>
      </c>
      <c r="X131" s="1144"/>
      <c r="Y131" s="1144"/>
      <c r="Z131" s="1145"/>
      <c r="AA131" s="1037">
        <v>2957820</v>
      </c>
      <c r="AB131" s="1016"/>
      <c r="AC131" s="1016"/>
      <c r="AD131" s="1016"/>
      <c r="AE131" s="1017"/>
      <c r="AF131" s="1015">
        <v>2867647</v>
      </c>
      <c r="AG131" s="1016"/>
      <c r="AH131" s="1016"/>
      <c r="AI131" s="1016"/>
      <c r="AJ131" s="1017"/>
      <c r="AK131" s="1015">
        <v>2776862</v>
      </c>
      <c r="AL131" s="1016"/>
      <c r="AM131" s="1016"/>
      <c r="AN131" s="1016"/>
      <c r="AO131" s="1017"/>
      <c r="AP131" s="1146"/>
      <c r="AQ131" s="1147"/>
      <c r="AR131" s="1147"/>
      <c r="AS131" s="1147"/>
      <c r="AT131" s="1148"/>
      <c r="AU131" s="264"/>
      <c r="AV131" s="264"/>
      <c r="AW131" s="264"/>
      <c r="AX131" s="1118" t="s">
        <v>487</v>
      </c>
      <c r="AY131" s="1069"/>
      <c r="AZ131" s="1069"/>
      <c r="BA131" s="1069"/>
      <c r="BB131" s="1069"/>
      <c r="BC131" s="1069"/>
      <c r="BD131" s="1069"/>
      <c r="BE131" s="1070"/>
      <c r="BF131" s="1119" t="s">
        <v>124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489</v>
      </c>
      <c r="W132" s="1129"/>
      <c r="X132" s="1129"/>
      <c r="Y132" s="1129"/>
      <c r="Z132" s="1130"/>
      <c r="AA132" s="1131">
        <v>5.5106463540000004</v>
      </c>
      <c r="AB132" s="1132"/>
      <c r="AC132" s="1132"/>
      <c r="AD132" s="1132"/>
      <c r="AE132" s="1133"/>
      <c r="AF132" s="1134">
        <v>5.9666688399999996</v>
      </c>
      <c r="AG132" s="1132"/>
      <c r="AH132" s="1132"/>
      <c r="AI132" s="1132"/>
      <c r="AJ132" s="1133"/>
      <c r="AK132" s="1134">
        <v>5.8931628580000002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490</v>
      </c>
      <c r="W133" s="1112"/>
      <c r="X133" s="1112"/>
      <c r="Y133" s="1112"/>
      <c r="Z133" s="1113"/>
      <c r="AA133" s="1114">
        <v>6.3</v>
      </c>
      <c r="AB133" s="1115"/>
      <c r="AC133" s="1115"/>
      <c r="AD133" s="1115"/>
      <c r="AE133" s="1116"/>
      <c r="AF133" s="1114">
        <v>5.8</v>
      </c>
      <c r="AG133" s="1115"/>
      <c r="AH133" s="1115"/>
      <c r="AI133" s="1115"/>
      <c r="AJ133" s="1116"/>
      <c r="AK133" s="1114">
        <v>5.7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YPgvPhb2RjMpu4/eN1AsdWIglLyeou6mPU1bhb/rAKm4ODtMQCNHl75ZrVME65v0rfo4ROownGTxzv54usong==" saltValue="IEbmOaaBbhxz/26/WMY5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Q49" zoomScaleNormal="85" zoomScaleSheetLayoutView="100" workbookViewId="0">
      <selection activeCell="CO51" sqref="CO5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XKUOEtlYFp44k7LMrJNUBfROGurKayrIyaXbW1FExWyL3k/UJOoVvfX6qe+qxy0Th/IlhIlJG2st3RBkIXdrQ==" saltValue="bomtLXIPNx0HhqHyreGnq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U46" zoomScaleNormal="100" zoomScaleSheetLayoutView="55" workbookViewId="0">
      <selection activeCell="CO51" sqref="CO51"/>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7al0Dn49qmKYLuvakfw9z+wwz4G2dNUL/oKnLfEPp9KsWCDcq7ABSeP6HR7HIEEhOm1HL4qqNIcpnXdGk5hyQ==" saltValue="6uDlSnlzYDCqZoSguLIbx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workbookViewId="0">
      <selection activeCell="CO51" sqref="CO51"/>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499</v>
      </c>
      <c r="AL9" s="1155"/>
      <c r="AM9" s="1155"/>
      <c r="AN9" s="1156"/>
      <c r="AO9" s="292">
        <v>803232</v>
      </c>
      <c r="AP9" s="292">
        <v>153201</v>
      </c>
      <c r="AQ9" s="293">
        <v>135358</v>
      </c>
      <c r="AR9" s="294">
        <v>13.2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500</v>
      </c>
      <c r="AL10" s="1155"/>
      <c r="AM10" s="1155"/>
      <c r="AN10" s="1156"/>
      <c r="AO10" s="295">
        <v>135841</v>
      </c>
      <c r="AP10" s="295">
        <v>25909</v>
      </c>
      <c r="AQ10" s="296">
        <v>16285</v>
      </c>
      <c r="AR10" s="297">
        <v>59.1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501</v>
      </c>
      <c r="AL11" s="1155"/>
      <c r="AM11" s="1155"/>
      <c r="AN11" s="1156"/>
      <c r="AO11" s="295">
        <v>134511</v>
      </c>
      <c r="AP11" s="295">
        <v>25655</v>
      </c>
      <c r="AQ11" s="296">
        <v>23139</v>
      </c>
      <c r="AR11" s="297">
        <v>10.9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502</v>
      </c>
      <c r="AL12" s="1155"/>
      <c r="AM12" s="1155"/>
      <c r="AN12" s="1156"/>
      <c r="AO12" s="295" t="s">
        <v>503</v>
      </c>
      <c r="AP12" s="295" t="s">
        <v>503</v>
      </c>
      <c r="AQ12" s="296">
        <v>3507</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504</v>
      </c>
      <c r="AL13" s="1155"/>
      <c r="AM13" s="1155"/>
      <c r="AN13" s="1156"/>
      <c r="AO13" s="295" t="s">
        <v>503</v>
      </c>
      <c r="AP13" s="295" t="s">
        <v>503</v>
      </c>
      <c r="AQ13" s="296">
        <v>1</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505</v>
      </c>
      <c r="AL14" s="1155"/>
      <c r="AM14" s="1155"/>
      <c r="AN14" s="1156"/>
      <c r="AO14" s="295">
        <v>33980</v>
      </c>
      <c r="AP14" s="295">
        <v>6481</v>
      </c>
      <c r="AQ14" s="296">
        <v>6299</v>
      </c>
      <c r="AR14" s="297">
        <v>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506</v>
      </c>
      <c r="AL15" s="1155"/>
      <c r="AM15" s="1155"/>
      <c r="AN15" s="1156"/>
      <c r="AO15" s="295">
        <v>64843</v>
      </c>
      <c r="AP15" s="295">
        <v>12368</v>
      </c>
      <c r="AQ15" s="296">
        <v>3566</v>
      </c>
      <c r="AR15" s="297">
        <v>246.8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507</v>
      </c>
      <c r="AL16" s="1158"/>
      <c r="AM16" s="1158"/>
      <c r="AN16" s="1159"/>
      <c r="AO16" s="295">
        <v>-90494</v>
      </c>
      <c r="AP16" s="295">
        <v>-17260</v>
      </c>
      <c r="AQ16" s="296">
        <v>-14081</v>
      </c>
      <c r="AR16" s="297">
        <v>22.6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1081913</v>
      </c>
      <c r="AP17" s="295">
        <v>206354</v>
      </c>
      <c r="AQ17" s="296">
        <v>174073</v>
      </c>
      <c r="AR17" s="297">
        <v>18.5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512</v>
      </c>
      <c r="AL21" s="1150"/>
      <c r="AM21" s="1150"/>
      <c r="AN21" s="1151"/>
      <c r="AO21" s="307">
        <v>17.55</v>
      </c>
      <c r="AP21" s="308">
        <v>15.56</v>
      </c>
      <c r="AQ21" s="309">
        <v>1.99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513</v>
      </c>
      <c r="AL22" s="1150"/>
      <c r="AM22" s="1150"/>
      <c r="AN22" s="1151"/>
      <c r="AO22" s="312">
        <v>97.9</v>
      </c>
      <c r="AP22" s="313">
        <v>96</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518</v>
      </c>
      <c r="AL32" s="1166"/>
      <c r="AM32" s="1166"/>
      <c r="AN32" s="1167"/>
      <c r="AO32" s="322">
        <v>595305</v>
      </c>
      <c r="AP32" s="322">
        <v>113543</v>
      </c>
      <c r="AQ32" s="323">
        <v>106722</v>
      </c>
      <c r="AR32" s="324">
        <v>6.4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519</v>
      </c>
      <c r="AL33" s="1166"/>
      <c r="AM33" s="1166"/>
      <c r="AN33" s="1167"/>
      <c r="AO33" s="322" t="s">
        <v>503</v>
      </c>
      <c r="AP33" s="322" t="s">
        <v>503</v>
      </c>
      <c r="AQ33" s="323">
        <v>147</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520</v>
      </c>
      <c r="AL34" s="1166"/>
      <c r="AM34" s="1166"/>
      <c r="AN34" s="1167"/>
      <c r="AO34" s="322" t="s">
        <v>503</v>
      </c>
      <c r="AP34" s="322" t="s">
        <v>503</v>
      </c>
      <c r="AQ34" s="323">
        <v>287</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521</v>
      </c>
      <c r="AL35" s="1166"/>
      <c r="AM35" s="1166"/>
      <c r="AN35" s="1167"/>
      <c r="AO35" s="322">
        <v>130259</v>
      </c>
      <c r="AP35" s="322">
        <v>24844</v>
      </c>
      <c r="AQ35" s="323">
        <v>22428</v>
      </c>
      <c r="AR35" s="324">
        <v>10.8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522</v>
      </c>
      <c r="AL36" s="1166"/>
      <c r="AM36" s="1166"/>
      <c r="AN36" s="1167"/>
      <c r="AO36" s="322">
        <v>14025</v>
      </c>
      <c r="AP36" s="322">
        <v>2675</v>
      </c>
      <c r="AQ36" s="323">
        <v>4327</v>
      </c>
      <c r="AR36" s="324">
        <v>-38.200000000000003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523</v>
      </c>
      <c r="AL37" s="1166"/>
      <c r="AM37" s="1166"/>
      <c r="AN37" s="1167"/>
      <c r="AO37" s="322">
        <v>1470</v>
      </c>
      <c r="AP37" s="322">
        <v>280</v>
      </c>
      <c r="AQ37" s="323">
        <v>1437</v>
      </c>
      <c r="AR37" s="324">
        <v>-80.5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524</v>
      </c>
      <c r="AL38" s="1169"/>
      <c r="AM38" s="1169"/>
      <c r="AN38" s="1170"/>
      <c r="AO38" s="325">
        <v>208</v>
      </c>
      <c r="AP38" s="325">
        <v>40</v>
      </c>
      <c r="AQ38" s="326">
        <v>25</v>
      </c>
      <c r="AR38" s="314">
        <v>60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525</v>
      </c>
      <c r="AL39" s="1169"/>
      <c r="AM39" s="1169"/>
      <c r="AN39" s="1170"/>
      <c r="AO39" s="322">
        <v>-41302</v>
      </c>
      <c r="AP39" s="322">
        <v>-7878</v>
      </c>
      <c r="AQ39" s="323">
        <v>-4811</v>
      </c>
      <c r="AR39" s="324">
        <v>63.7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526</v>
      </c>
      <c r="AL40" s="1166"/>
      <c r="AM40" s="1166"/>
      <c r="AN40" s="1167"/>
      <c r="AO40" s="322">
        <v>-536320</v>
      </c>
      <c r="AP40" s="322">
        <v>-102293</v>
      </c>
      <c r="AQ40" s="323">
        <v>-91754</v>
      </c>
      <c r="AR40" s="324">
        <v>11.5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163645</v>
      </c>
      <c r="AP41" s="322">
        <v>31212</v>
      </c>
      <c r="AQ41" s="323">
        <v>38807</v>
      </c>
      <c r="AR41" s="324">
        <v>-19.600000000000001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494</v>
      </c>
      <c r="AN49" s="1162" t="s">
        <v>530</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884467</v>
      </c>
      <c r="AN51" s="344">
        <v>153981</v>
      </c>
      <c r="AO51" s="345">
        <v>20.2</v>
      </c>
      <c r="AP51" s="346">
        <v>174587</v>
      </c>
      <c r="AQ51" s="347">
        <v>19.100000000000001</v>
      </c>
      <c r="AR51" s="348">
        <v>1.1000000000000001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433465</v>
      </c>
      <c r="AN52" s="352">
        <v>75464</v>
      </c>
      <c r="AO52" s="353">
        <v>-3.8</v>
      </c>
      <c r="AP52" s="354">
        <v>79695</v>
      </c>
      <c r="AQ52" s="355">
        <v>17</v>
      </c>
      <c r="AR52" s="356">
        <v>-20.8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1284184</v>
      </c>
      <c r="AN53" s="344">
        <v>227531</v>
      </c>
      <c r="AO53" s="345">
        <v>47.8</v>
      </c>
      <c r="AP53" s="346">
        <v>175675</v>
      </c>
      <c r="AQ53" s="347">
        <v>0.6</v>
      </c>
      <c r="AR53" s="348">
        <v>47.2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400348</v>
      </c>
      <c r="AN54" s="352">
        <v>70933</v>
      </c>
      <c r="AO54" s="353">
        <v>-6</v>
      </c>
      <c r="AP54" s="354">
        <v>87698</v>
      </c>
      <c r="AQ54" s="355">
        <v>10</v>
      </c>
      <c r="AR54" s="356">
        <v>-16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1293177</v>
      </c>
      <c r="AN55" s="344">
        <v>235251</v>
      </c>
      <c r="AO55" s="345">
        <v>3.4</v>
      </c>
      <c r="AP55" s="346">
        <v>162193</v>
      </c>
      <c r="AQ55" s="347">
        <v>-7.7</v>
      </c>
      <c r="AR55" s="348">
        <v>11.1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248113</v>
      </c>
      <c r="AN56" s="352">
        <v>45136</v>
      </c>
      <c r="AO56" s="353">
        <v>-36.4</v>
      </c>
      <c r="AP56" s="354">
        <v>79985</v>
      </c>
      <c r="AQ56" s="355">
        <v>-8.8000000000000007</v>
      </c>
      <c r="AR56" s="356">
        <v>-27.6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1412291</v>
      </c>
      <c r="AN57" s="344">
        <v>264177</v>
      </c>
      <c r="AO57" s="345">
        <v>12.3</v>
      </c>
      <c r="AP57" s="346">
        <v>168868</v>
      </c>
      <c r="AQ57" s="347">
        <v>4.0999999999999996</v>
      </c>
      <c r="AR57" s="348">
        <v>8.1999999999999993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462747</v>
      </c>
      <c r="AN58" s="352">
        <v>86559</v>
      </c>
      <c r="AO58" s="353">
        <v>91.8</v>
      </c>
      <c r="AP58" s="354">
        <v>79360</v>
      </c>
      <c r="AQ58" s="355">
        <v>-0.8</v>
      </c>
      <c r="AR58" s="356">
        <v>92.6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717835</v>
      </c>
      <c r="AN59" s="344">
        <v>136913</v>
      </c>
      <c r="AO59" s="345">
        <v>-48.2</v>
      </c>
      <c r="AP59" s="346">
        <v>202870</v>
      </c>
      <c r="AQ59" s="347">
        <v>20.100000000000001</v>
      </c>
      <c r="AR59" s="348">
        <v>-68.3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439756</v>
      </c>
      <c r="AN60" s="352">
        <v>83875</v>
      </c>
      <c r="AO60" s="353">
        <v>-3.1</v>
      </c>
      <c r="AP60" s="354">
        <v>79735</v>
      </c>
      <c r="AQ60" s="355">
        <v>0.5</v>
      </c>
      <c r="AR60" s="356">
        <v>-3.6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1118391</v>
      </c>
      <c r="AN61" s="359">
        <v>203571</v>
      </c>
      <c r="AO61" s="360">
        <v>7.1</v>
      </c>
      <c r="AP61" s="361">
        <v>176839</v>
      </c>
      <c r="AQ61" s="362">
        <v>7.2</v>
      </c>
      <c r="AR61" s="348">
        <v>-0.1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396886</v>
      </c>
      <c r="AN62" s="352">
        <v>72393</v>
      </c>
      <c r="AO62" s="353">
        <v>8.5</v>
      </c>
      <c r="AP62" s="354">
        <v>81295</v>
      </c>
      <c r="AQ62" s="355">
        <v>3.6</v>
      </c>
      <c r="AR62" s="356">
        <v>4.9000000000000004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M8gD+4jbIAwtASjIjpJAHhr2FXk4GuGeh1Hzlg6aQxdLLtHI070B3Ka1yFI/jnFaJx0bFIePLg8xIhkxPDf0w==" saltValue="KFrVjARFkcnzh/+tSmmr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CO51" sqref="CO51"/>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B8OsfdATDD1H/cOAFUYYyMWCvsr/uCZ/VTKmAeXXRsR57GdkRZ7uXJK142Ip5Treh/Wjyrulcb4os9D0g6XsA==" saltValue="dktguOGhaDZc1zlI5+f4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election activeCell="CO51" sqref="CO5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vlbge9PEYY+emHWpgoRf98hsgCZheqZ4kUt9qXk0grKA0gwtjdMbUwe3NDnGi9u27KxzGSi5tIXZ5Uzd2aREw==" saltValue="DFcTgjxfYhV+F8Kh4mgZ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election activeCell="CO51" sqref="CO5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74" t="s">
        <v>3</v>
      </c>
      <c r="D47" s="1174"/>
      <c r="E47" s="1175"/>
      <c r="F47" s="11">
        <v>47.15</v>
      </c>
      <c r="G47" s="12">
        <v>51.28</v>
      </c>
      <c r="H47" s="12">
        <v>59.64</v>
      </c>
      <c r="I47" s="12">
        <v>69.08</v>
      </c>
      <c r="J47" s="13">
        <v>71.87</v>
      </c>
    </row>
    <row r="48" spans="2:10" ht="57.75" customHeight="1">
      <c r="B48" s="14"/>
      <c r="C48" s="1176" t="s">
        <v>4</v>
      </c>
      <c r="D48" s="1176"/>
      <c r="E48" s="1177"/>
      <c r="F48" s="15">
        <v>3.61</v>
      </c>
      <c r="G48" s="16">
        <v>5.05</v>
      </c>
      <c r="H48" s="16">
        <v>4.9800000000000004</v>
      </c>
      <c r="I48" s="16">
        <v>5.46</v>
      </c>
      <c r="J48" s="17">
        <v>5.36</v>
      </c>
    </row>
    <row r="49" spans="2:10" ht="57.75" customHeight="1" thickBot="1">
      <c r="B49" s="18"/>
      <c r="C49" s="1178" t="s">
        <v>5</v>
      </c>
      <c r="D49" s="1178"/>
      <c r="E49" s="1179"/>
      <c r="F49" s="19">
        <v>0.96</v>
      </c>
      <c r="G49" s="20">
        <v>3.27</v>
      </c>
      <c r="H49" s="20">
        <v>9.84</v>
      </c>
      <c r="I49" s="20">
        <v>8.17</v>
      </c>
      <c r="J49" s="21">
        <v>0.11</v>
      </c>
    </row>
    <row r="50" spans="2:10" ht="13.5" customHeight="1"/>
    <row r="51" spans="2:10" ht="13.5" hidden="1" customHeight="1"/>
    <row r="52" spans="2:10" ht="13.5" hidden="1" customHeight="1"/>
    <row r="53" spans="2:10" ht="13.5" hidden="1" customHeight="1"/>
  </sheetData>
  <sheetProtection algorithmName="SHA-512" hashValue="+aYsuWHFVCIkcsaPRD9ZvaxWELxlo/AtzVkIQrpyDyl9CXr00juwAHIZ3i7oCyrzL17dquEjJjExW5ci/Ghg7Q==" saltValue="5gZa+Ed/DyKbq7do5h0m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