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2825" windowHeight="12165" tabRatio="784"/>
  </bookViews>
  <sheets>
    <sheet name="別紙（非適）" sheetId="16" r:id="rId1"/>
  </sheets>
  <definedNames>
    <definedName name="_xlnm.Print_Area" localSheetId="0">'別紙（非適）'!$A$1:$R$72</definedName>
    <definedName name="_xlnm.Print_Titles" localSheetId="0">'別紙（非適）'!$A:$R,'別紙（非適）'!$1:$3</definedName>
  </definedNames>
  <calcPr calcId="162913"/>
</workbook>
</file>

<file path=xl/calcChain.xml><?xml version="1.0" encoding="utf-8"?>
<calcChain xmlns="http://schemas.openxmlformats.org/spreadsheetml/2006/main">
  <c r="N9" i="16" l="1"/>
  <c r="O9" i="16"/>
  <c r="P9" i="16"/>
  <c r="Q9" i="16"/>
  <c r="R9" i="16"/>
  <c r="N32" i="16" l="1"/>
  <c r="O32" i="16"/>
  <c r="P32" i="16"/>
  <c r="Q32" i="16"/>
  <c r="R32" i="16"/>
  <c r="N17" i="16"/>
  <c r="O17" i="16"/>
  <c r="P17" i="16"/>
  <c r="Q17" i="16"/>
  <c r="R17" i="16"/>
  <c r="K9" i="16" l="1"/>
  <c r="K5" i="16"/>
  <c r="L9" i="16"/>
  <c r="R69" i="16"/>
  <c r="Q69" i="16"/>
  <c r="P69" i="16"/>
  <c r="O69" i="16"/>
  <c r="N69" i="16"/>
  <c r="R68" i="16"/>
  <c r="Q68" i="16"/>
  <c r="P68" i="16"/>
  <c r="O68" i="16"/>
  <c r="O66" i="16" s="1"/>
  <c r="N68" i="16"/>
  <c r="N66" i="16" s="1"/>
  <c r="R66" i="16"/>
  <c r="R72" i="16" s="1"/>
  <c r="Q66" i="16"/>
  <c r="Q72" i="16" s="1"/>
  <c r="P66" i="16"/>
  <c r="P72" i="16" s="1"/>
  <c r="R40" i="16"/>
  <c r="R23" i="16"/>
  <c r="Q23" i="16"/>
  <c r="Q40" i="16" s="1"/>
  <c r="P23" i="16"/>
  <c r="P40" i="16" s="1"/>
  <c r="O23" i="16"/>
  <c r="O40" i="16" s="1"/>
  <c r="N23" i="16"/>
  <c r="N40" i="16" s="1"/>
  <c r="R13" i="16"/>
  <c r="R12" i="16" s="1"/>
  <c r="Q13" i="16"/>
  <c r="Q12" i="16" s="1"/>
  <c r="P13" i="16"/>
  <c r="P12" i="16" s="1"/>
  <c r="O13" i="16"/>
  <c r="O12" i="16" s="1"/>
  <c r="N13" i="16"/>
  <c r="N12" i="16" s="1"/>
  <c r="R5" i="16"/>
  <c r="R55" i="16" s="1"/>
  <c r="Q5" i="16"/>
  <c r="P5" i="16"/>
  <c r="O5" i="16"/>
  <c r="N5" i="16"/>
  <c r="M69" i="16"/>
  <c r="L69" i="16"/>
  <c r="K69" i="16"/>
  <c r="M68" i="16"/>
  <c r="L68" i="16"/>
  <c r="L66" i="16" s="1"/>
  <c r="K68" i="16"/>
  <c r="M66" i="16"/>
  <c r="K66" i="16"/>
  <c r="M32" i="16"/>
  <c r="L32" i="16"/>
  <c r="K32" i="16"/>
  <c r="M23" i="16"/>
  <c r="L23" i="16"/>
  <c r="L40" i="16" s="1"/>
  <c r="K23" i="16"/>
  <c r="M17" i="16"/>
  <c r="L17" i="16"/>
  <c r="K17" i="16"/>
  <c r="M13" i="16"/>
  <c r="L13" i="16"/>
  <c r="K13" i="16"/>
  <c r="M9" i="16"/>
  <c r="M5" i="16"/>
  <c r="L5" i="16"/>
  <c r="L55" i="16" s="1"/>
  <c r="K55" i="16"/>
  <c r="N72" i="16" l="1"/>
  <c r="O72" i="16"/>
  <c r="K72" i="16"/>
  <c r="M72" i="16"/>
  <c r="L72" i="16"/>
  <c r="N4" i="16"/>
  <c r="N22" i="16" s="1"/>
  <c r="N41" i="16" s="1"/>
  <c r="N45" i="16" s="1"/>
  <c r="N47" i="16" s="1"/>
  <c r="P4" i="16"/>
  <c r="P22" i="16" s="1"/>
  <c r="P41" i="16" s="1"/>
  <c r="P45" i="16" s="1"/>
  <c r="P47" i="16" s="1"/>
  <c r="O4" i="16"/>
  <c r="O22" i="16" s="1"/>
  <c r="O41" i="16" s="1"/>
  <c r="O45" i="16" s="1"/>
  <c r="O47" i="16" s="1"/>
  <c r="Q4" i="16"/>
  <c r="Q22" i="16" s="1"/>
  <c r="Q41" i="16" s="1"/>
  <c r="Q45" i="16" s="1"/>
  <c r="Q47" i="16" s="1"/>
  <c r="R4" i="16"/>
  <c r="R22" i="16" s="1"/>
  <c r="R41" i="16" s="1"/>
  <c r="R45" i="16" s="1"/>
  <c r="R47" i="16" s="1"/>
  <c r="M40" i="16"/>
  <c r="M12" i="16"/>
  <c r="M4" i="16"/>
  <c r="M22" i="16" s="1"/>
  <c r="M41" i="16" s="1"/>
  <c r="M45" i="16" s="1"/>
  <c r="M47" i="16" s="1"/>
  <c r="K40" i="16"/>
  <c r="K12" i="16"/>
  <c r="L12" i="16"/>
  <c r="L4" i="16"/>
  <c r="O55" i="16"/>
  <c r="P55" i="16"/>
  <c r="N55" i="16"/>
  <c r="Q55" i="16"/>
  <c r="M55" i="16"/>
  <c r="K4" i="16"/>
  <c r="K22" i="16" l="1"/>
  <c r="K41" i="16" s="1"/>
  <c r="K45" i="16" s="1"/>
  <c r="L22" i="16"/>
  <c r="L41" i="16"/>
  <c r="L45" i="16" s="1"/>
</calcChain>
</file>

<file path=xl/sharedStrings.xml><?xml version="1.0" encoding="utf-8"?>
<sst xmlns="http://schemas.openxmlformats.org/spreadsheetml/2006/main" count="169" uniqueCount="124">
  <si>
    <t>（３）</t>
  </si>
  <si>
    <t>（４）</t>
  </si>
  <si>
    <t>年　　　　　　度</t>
    <rPh sb="0" eb="8">
      <t>ネンド</t>
    </rPh>
    <phoneticPr fontId="3"/>
  </si>
  <si>
    <t>前々年度</t>
    <rPh sb="0" eb="2">
      <t>ゼンゼン</t>
    </rPh>
    <rPh sb="2" eb="4">
      <t>ネンド</t>
    </rPh>
    <phoneticPr fontId="3"/>
  </si>
  <si>
    <t>前年度</t>
    <rPh sb="0" eb="3">
      <t>ゼンネンド</t>
    </rPh>
    <phoneticPr fontId="3"/>
  </si>
  <si>
    <t>本年度</t>
    <rPh sb="0" eb="3">
      <t>ホンネンド</t>
    </rPh>
    <phoneticPr fontId="3"/>
  </si>
  <si>
    <t>（決算）</t>
    <rPh sb="1" eb="3">
      <t>ケッサン</t>
    </rPh>
    <phoneticPr fontId="3"/>
  </si>
  <si>
    <t>決算
見込</t>
    <rPh sb="0" eb="2">
      <t>ケッサン</t>
    </rPh>
    <rPh sb="3" eb="5">
      <t>ミコ</t>
    </rPh>
    <phoneticPr fontId="3"/>
  </si>
  <si>
    <t>収益的収入</t>
    <rPh sb="0" eb="3">
      <t>シュウエキテキ</t>
    </rPh>
    <rPh sb="3" eb="5">
      <t>シュウニュウ</t>
    </rPh>
    <phoneticPr fontId="3"/>
  </si>
  <si>
    <t>営業収益</t>
    <rPh sb="0" eb="2">
      <t>エイギョウ</t>
    </rPh>
    <rPh sb="2" eb="4">
      <t>シュウエキ</t>
    </rPh>
    <phoneticPr fontId="3"/>
  </si>
  <si>
    <t>料金収入</t>
    <rPh sb="0" eb="2">
      <t>リョウキン</t>
    </rPh>
    <rPh sb="2" eb="4">
      <t>シュウニュウ</t>
    </rPh>
    <phoneticPr fontId="3"/>
  </si>
  <si>
    <t>受託工事収益</t>
    <rPh sb="0" eb="2">
      <t>ジュタク</t>
    </rPh>
    <rPh sb="2" eb="4">
      <t>コウジ</t>
    </rPh>
    <rPh sb="4" eb="6">
      <t>シュウエキ</t>
    </rPh>
    <phoneticPr fontId="3"/>
  </si>
  <si>
    <t>その他</t>
    <rPh sb="2" eb="3">
      <t>タ</t>
    </rPh>
    <phoneticPr fontId="3"/>
  </si>
  <si>
    <t>営業外収益</t>
    <rPh sb="0" eb="3">
      <t>エイギョウガイ</t>
    </rPh>
    <rPh sb="3" eb="5">
      <t>シュウエキ</t>
    </rPh>
    <phoneticPr fontId="3"/>
  </si>
  <si>
    <t>収益的支出</t>
    <rPh sb="0" eb="3">
      <t>シュウエキテキ</t>
    </rPh>
    <rPh sb="3" eb="5">
      <t>シシュツ</t>
    </rPh>
    <phoneticPr fontId="3"/>
  </si>
  <si>
    <t>営業費用</t>
    <rPh sb="0" eb="2">
      <t>エイギョウ</t>
    </rPh>
    <rPh sb="2" eb="4">
      <t>ヒヨウ</t>
    </rPh>
    <phoneticPr fontId="3"/>
  </si>
  <si>
    <t>職員給与費</t>
    <rPh sb="0" eb="2">
      <t>ショクイン</t>
    </rPh>
    <rPh sb="2" eb="5">
      <t>キュウヨヒ</t>
    </rPh>
    <phoneticPr fontId="3"/>
  </si>
  <si>
    <t>営業外費用</t>
    <rPh sb="0" eb="3">
      <t>エイギョウガイ</t>
    </rPh>
    <rPh sb="3" eb="5">
      <t>ヒヨウ</t>
    </rPh>
    <phoneticPr fontId="3"/>
  </si>
  <si>
    <t>支払利息</t>
    <rPh sb="0" eb="2">
      <t>シハライ</t>
    </rPh>
    <rPh sb="2" eb="4">
      <t>リソク</t>
    </rPh>
    <phoneticPr fontId="3"/>
  </si>
  <si>
    <t>（単位：千円）</t>
    <rPh sb="1" eb="3">
      <t>タンイ</t>
    </rPh>
    <rPh sb="4" eb="6">
      <t>センエン</t>
    </rPh>
    <phoneticPr fontId="3"/>
  </si>
  <si>
    <t>年　　　　　度</t>
    <rPh sb="0" eb="1">
      <t>トシ</t>
    </rPh>
    <rPh sb="6" eb="7">
      <t>ド</t>
    </rPh>
    <phoneticPr fontId="3"/>
  </si>
  <si>
    <t>資本的収入</t>
    <rPh sb="0" eb="3">
      <t>シホンテキ</t>
    </rPh>
    <rPh sb="3" eb="5">
      <t>シュウニュウ</t>
    </rPh>
    <phoneticPr fontId="3"/>
  </si>
  <si>
    <t>うち資本費平準化債</t>
    <rPh sb="2" eb="5">
      <t>シホンヒ</t>
    </rPh>
    <rPh sb="5" eb="7">
      <t>ヘイジュン</t>
    </rPh>
    <rPh sb="7" eb="9">
      <t>カサイ</t>
    </rPh>
    <phoneticPr fontId="3"/>
  </si>
  <si>
    <t>国（都道府県）補助金</t>
    <rPh sb="0" eb="1">
      <t>クニ</t>
    </rPh>
    <rPh sb="2" eb="4">
      <t>トドウ</t>
    </rPh>
    <rPh sb="4" eb="5">
      <t>フ</t>
    </rPh>
    <rPh sb="5" eb="6">
      <t>ケン</t>
    </rPh>
    <rPh sb="7" eb="10">
      <t>ホジョキン</t>
    </rPh>
    <phoneticPr fontId="3"/>
  </si>
  <si>
    <t>固定資産売却代金</t>
    <rPh sb="0" eb="4">
      <t>コテイシサン</t>
    </rPh>
    <rPh sb="4" eb="6">
      <t>バイキャク</t>
    </rPh>
    <rPh sb="6" eb="8">
      <t>ダイキン</t>
    </rPh>
    <phoneticPr fontId="3"/>
  </si>
  <si>
    <t>工事負担金</t>
    <rPh sb="0" eb="2">
      <t>コウジ</t>
    </rPh>
    <rPh sb="2" eb="5">
      <t>フタンキン</t>
    </rPh>
    <phoneticPr fontId="3"/>
  </si>
  <si>
    <t>資本的支出</t>
    <rPh sb="0" eb="3">
      <t>シホンテキ</t>
    </rPh>
    <rPh sb="3" eb="5">
      <t>シシュツ</t>
    </rPh>
    <phoneticPr fontId="3"/>
  </si>
  <si>
    <t>建設改良費</t>
    <rPh sb="0" eb="2">
      <t>ケンセツ</t>
    </rPh>
    <rPh sb="2" eb="5">
      <t>カイリョウヒ</t>
    </rPh>
    <phoneticPr fontId="3"/>
  </si>
  <si>
    <t>うち職員給与費</t>
    <rPh sb="2" eb="4">
      <t>ショクイン</t>
    </rPh>
    <rPh sb="4" eb="7">
      <t>キュウヨヒ</t>
    </rPh>
    <phoneticPr fontId="3"/>
  </si>
  <si>
    <t>他会計借入金残高</t>
    <rPh sb="0" eb="1">
      <t>ホカ</t>
    </rPh>
    <rPh sb="1" eb="3">
      <t>カイケイ</t>
    </rPh>
    <rPh sb="3" eb="6">
      <t>カリイレキン</t>
    </rPh>
    <rPh sb="6" eb="8">
      <t>ザンダカ</t>
    </rPh>
    <phoneticPr fontId="3"/>
  </si>
  <si>
    <t>○他会計繰入金</t>
    <rPh sb="1" eb="2">
      <t>ホカ</t>
    </rPh>
    <rPh sb="2" eb="4">
      <t>カイケイ</t>
    </rPh>
    <rPh sb="4" eb="6">
      <t>クリイレ</t>
    </rPh>
    <rPh sb="6" eb="7">
      <t>キン</t>
    </rPh>
    <phoneticPr fontId="3"/>
  </si>
  <si>
    <t>収益的収支分</t>
    <rPh sb="0" eb="3">
      <t>シュウエキテキ</t>
    </rPh>
    <rPh sb="3" eb="5">
      <t>シュウシ</t>
    </rPh>
    <rPh sb="5" eb="6">
      <t>ブン</t>
    </rPh>
    <phoneticPr fontId="3"/>
  </si>
  <si>
    <t>うち基準内繰入金</t>
    <rPh sb="2" eb="5">
      <t>キジュンナイ</t>
    </rPh>
    <rPh sb="5" eb="7">
      <t>クリイレ</t>
    </rPh>
    <rPh sb="7" eb="8">
      <t>キン</t>
    </rPh>
    <phoneticPr fontId="3"/>
  </si>
  <si>
    <t>うち基準外繰入金</t>
    <rPh sb="2" eb="4">
      <t>キジュン</t>
    </rPh>
    <rPh sb="4" eb="5">
      <t>ガイ</t>
    </rPh>
    <rPh sb="5" eb="7">
      <t>クリイレ</t>
    </rPh>
    <rPh sb="7" eb="8">
      <t>キン</t>
    </rPh>
    <phoneticPr fontId="3"/>
  </si>
  <si>
    <t>資本的収支分</t>
    <rPh sb="0" eb="3">
      <t>シホンテキ</t>
    </rPh>
    <rPh sb="3" eb="5">
      <t>シュウシ</t>
    </rPh>
    <rPh sb="5" eb="6">
      <t>ブン</t>
    </rPh>
    <phoneticPr fontId="3"/>
  </si>
  <si>
    <t>合計</t>
    <rPh sb="0" eb="2">
      <t>ゴウケイ</t>
    </rPh>
    <phoneticPr fontId="3"/>
  </si>
  <si>
    <t>（単位：千円，％）</t>
    <rPh sb="1" eb="3">
      <t>タンイ</t>
    </rPh>
    <rPh sb="4" eb="6">
      <t>センエン</t>
    </rPh>
    <phoneticPr fontId="3"/>
  </si>
  <si>
    <t>区</t>
    <rPh sb="0" eb="1">
      <t>ク</t>
    </rPh>
    <phoneticPr fontId="3"/>
  </si>
  <si>
    <t>分</t>
    <rPh sb="0" eb="1">
      <t>ブン</t>
    </rPh>
    <phoneticPr fontId="3"/>
  </si>
  <si>
    <t>総収益</t>
    <rPh sb="0" eb="3">
      <t>ソウシュウエキ</t>
    </rPh>
    <phoneticPr fontId="3"/>
  </si>
  <si>
    <t>他会計繰入金</t>
    <rPh sb="0" eb="1">
      <t>タ</t>
    </rPh>
    <rPh sb="1" eb="3">
      <t>カイケイ</t>
    </rPh>
    <rPh sb="3" eb="6">
      <t>クリイレキン</t>
    </rPh>
    <phoneticPr fontId="3"/>
  </si>
  <si>
    <t>総費用</t>
    <rPh sb="0" eb="3">
      <t>ソウヒヨウ</t>
    </rPh>
    <phoneticPr fontId="3"/>
  </si>
  <si>
    <t>うち退職手当</t>
    <rPh sb="2" eb="4">
      <t>タイショク</t>
    </rPh>
    <rPh sb="4" eb="6">
      <t>テアテ</t>
    </rPh>
    <phoneticPr fontId="3"/>
  </si>
  <si>
    <t>うち一時借入金利息</t>
    <rPh sb="2" eb="4">
      <t>イチジ</t>
    </rPh>
    <rPh sb="4" eb="6">
      <t>カリイレ</t>
    </rPh>
    <rPh sb="6" eb="7">
      <t>キンリ</t>
    </rPh>
    <rPh sb="7" eb="9">
      <t>リソク</t>
    </rPh>
    <phoneticPr fontId="3"/>
  </si>
  <si>
    <t>収支差引</t>
    <rPh sb="0" eb="2">
      <t>シュウシ</t>
    </rPh>
    <rPh sb="2" eb="4">
      <t>サシヒキ</t>
    </rPh>
    <phoneticPr fontId="3"/>
  </si>
  <si>
    <t>資　本　的　収　支</t>
    <rPh sb="0" eb="1">
      <t>シ</t>
    </rPh>
    <rPh sb="2" eb="3">
      <t>ホン</t>
    </rPh>
    <rPh sb="4" eb="5">
      <t>テキ</t>
    </rPh>
    <rPh sb="6" eb="7">
      <t>オサム</t>
    </rPh>
    <rPh sb="8" eb="9">
      <t>ササ</t>
    </rPh>
    <phoneticPr fontId="3"/>
  </si>
  <si>
    <t>地方債</t>
    <rPh sb="0" eb="3">
      <t>チホウサイ</t>
    </rPh>
    <phoneticPr fontId="3"/>
  </si>
  <si>
    <t>他会計補助金</t>
    <rPh sb="0" eb="3">
      <t>タカイケイ</t>
    </rPh>
    <rPh sb="3" eb="6">
      <t>ホジョキン</t>
    </rPh>
    <phoneticPr fontId="3"/>
  </si>
  <si>
    <t>他会計借入金</t>
    <rPh sb="0" eb="3">
      <t>タカイケイ</t>
    </rPh>
    <rPh sb="3" eb="6">
      <t>カリイレキン</t>
    </rPh>
    <phoneticPr fontId="3"/>
  </si>
  <si>
    <t>（５）</t>
  </si>
  <si>
    <t>（６）</t>
  </si>
  <si>
    <t>（７）</t>
  </si>
  <si>
    <t>地方債償還金</t>
    <rPh sb="0" eb="3">
      <t>チホウサイ</t>
    </rPh>
    <rPh sb="3" eb="6">
      <t>ショウカンキン</t>
    </rPh>
    <phoneticPr fontId="3"/>
  </si>
  <si>
    <t>他会計長期借入金返還金</t>
    <rPh sb="0" eb="1">
      <t>タ</t>
    </rPh>
    <rPh sb="1" eb="3">
      <t>カイケイ</t>
    </rPh>
    <rPh sb="3" eb="5">
      <t>チョウキ</t>
    </rPh>
    <rPh sb="5" eb="8">
      <t>カリイレキン</t>
    </rPh>
    <rPh sb="8" eb="10">
      <t>ヘンカン</t>
    </rPh>
    <rPh sb="10" eb="11">
      <t>キン</t>
    </rPh>
    <phoneticPr fontId="3"/>
  </si>
  <si>
    <t>他会計への繰出金</t>
    <rPh sb="0" eb="3">
      <t>タカイケイ</t>
    </rPh>
    <rPh sb="5" eb="7">
      <t>クリダシ</t>
    </rPh>
    <rPh sb="7" eb="8">
      <t>キン</t>
    </rPh>
    <phoneticPr fontId="3"/>
  </si>
  <si>
    <t>収支再差引</t>
    <rPh sb="0" eb="2">
      <t>シュウシ</t>
    </rPh>
    <rPh sb="2" eb="3">
      <t>フタタ</t>
    </rPh>
    <rPh sb="3" eb="5">
      <t>サシヒキ</t>
    </rPh>
    <phoneticPr fontId="3"/>
  </si>
  <si>
    <t>積立金</t>
    <rPh sb="0" eb="3">
      <t>ツミタテキン</t>
    </rPh>
    <phoneticPr fontId="3"/>
  </si>
  <si>
    <t>前年度からの繰越金</t>
    <rPh sb="0" eb="3">
      <t>ゼンネンド</t>
    </rPh>
    <rPh sb="6" eb="9">
      <t>クリコシキン</t>
    </rPh>
    <phoneticPr fontId="3"/>
  </si>
  <si>
    <t>前年度繰上充用金</t>
    <rPh sb="0" eb="3">
      <t>ゼンネンド</t>
    </rPh>
    <rPh sb="3" eb="5">
      <t>クリアゲ</t>
    </rPh>
    <rPh sb="5" eb="7">
      <t>ジュウヨウ</t>
    </rPh>
    <rPh sb="7" eb="8">
      <t>キン</t>
    </rPh>
    <phoneticPr fontId="3"/>
  </si>
  <si>
    <t>形式収支</t>
    <rPh sb="0" eb="2">
      <t>ケイシキ</t>
    </rPh>
    <rPh sb="2" eb="4">
      <t>シュウシ</t>
    </rPh>
    <phoneticPr fontId="3"/>
  </si>
  <si>
    <t>翌年度へ繰り越すべき財源</t>
    <rPh sb="0" eb="3">
      <t>ヨクネンド</t>
    </rPh>
    <rPh sb="4" eb="5">
      <t>ク</t>
    </rPh>
    <rPh sb="6" eb="7">
      <t>コ</t>
    </rPh>
    <rPh sb="10" eb="12">
      <t>ザイゲン</t>
    </rPh>
    <phoneticPr fontId="3"/>
  </si>
  <si>
    <t>実質収支</t>
    <rPh sb="0" eb="2">
      <t>ジッシツ</t>
    </rPh>
    <rPh sb="2" eb="4">
      <t>シュウシ</t>
    </rPh>
    <phoneticPr fontId="3"/>
  </si>
  <si>
    <t>黒字</t>
    <rPh sb="0" eb="2">
      <t>クロジ</t>
    </rPh>
    <phoneticPr fontId="3"/>
  </si>
  <si>
    <t>赤字</t>
    <rPh sb="0" eb="2">
      <t>アカジ</t>
    </rPh>
    <phoneticPr fontId="3"/>
  </si>
  <si>
    <t>赤字比率（</t>
    <rPh sb="0" eb="2">
      <t>アカジ</t>
    </rPh>
    <phoneticPr fontId="3"/>
  </si>
  <si>
    <t>収益的収支比率（</t>
    <rPh sb="0" eb="3">
      <t>シュウエキテキ</t>
    </rPh>
    <rPh sb="3" eb="5">
      <t>シュウシ</t>
    </rPh>
    <phoneticPr fontId="3"/>
  </si>
  <si>
    <t>地方財政法施行令第16条第１項により算定した
資金の不足額</t>
    <rPh sb="23" eb="25">
      <t>シキン</t>
    </rPh>
    <rPh sb="26" eb="29">
      <t>フソクガク</t>
    </rPh>
    <phoneticPr fontId="3"/>
  </si>
  <si>
    <t>営業収益－受託工事収益　(B)-(C)</t>
    <rPh sb="0" eb="2">
      <t>エイギョウ</t>
    </rPh>
    <rPh sb="2" eb="4">
      <t>シュウエキ</t>
    </rPh>
    <rPh sb="5" eb="7">
      <t>ジュタク</t>
    </rPh>
    <rPh sb="7" eb="9">
      <t>コウジ</t>
    </rPh>
    <rPh sb="9" eb="11">
      <t>シュウエキ</t>
    </rPh>
    <phoneticPr fontId="3"/>
  </si>
  <si>
    <t xml:space="preserve">地方財政法による
資金不足の比率   </t>
    <rPh sb="0" eb="2">
      <t>チホウ</t>
    </rPh>
    <rPh sb="2" eb="4">
      <t>ザイセイ</t>
    </rPh>
    <rPh sb="4" eb="5">
      <t>ホウ</t>
    </rPh>
    <rPh sb="9" eb="11">
      <t>シキン</t>
    </rPh>
    <rPh sb="11" eb="13">
      <t>ブソク</t>
    </rPh>
    <rPh sb="14" eb="16">
      <t>ヒリツ</t>
    </rPh>
    <phoneticPr fontId="3"/>
  </si>
  <si>
    <t>地方債残高</t>
    <rPh sb="0" eb="3">
      <t>チホウサイ</t>
    </rPh>
    <rPh sb="3" eb="5">
      <t>ザンダカ</t>
    </rPh>
    <phoneticPr fontId="3"/>
  </si>
  <si>
    <t>(O)</t>
    <phoneticPr fontId="3"/>
  </si>
  <si>
    <t>(A)</t>
    <phoneticPr fontId="3"/>
  </si>
  <si>
    <t>(B)</t>
    <phoneticPr fontId="3"/>
  </si>
  <si>
    <t>(C)</t>
    <phoneticPr fontId="3"/>
  </si>
  <si>
    <t>(D)</t>
    <phoneticPr fontId="3"/>
  </si>
  <si>
    <t>(E)</t>
    <phoneticPr fontId="3"/>
  </si>
  <si>
    <t>(F)</t>
    <phoneticPr fontId="3"/>
  </si>
  <si>
    <t>(G)</t>
    <phoneticPr fontId="3"/>
  </si>
  <si>
    <t>(F)-(G)</t>
    <phoneticPr fontId="3"/>
  </si>
  <si>
    <t>(H)</t>
    <phoneticPr fontId="3"/>
  </si>
  <si>
    <t>(I)</t>
    <phoneticPr fontId="3"/>
  </si>
  <si>
    <t>(J)</t>
    <phoneticPr fontId="3"/>
  </si>
  <si>
    <t>(K)</t>
    <phoneticPr fontId="3"/>
  </si>
  <si>
    <t>×100</t>
    <phoneticPr fontId="3"/>
  </si>
  <si>
    <t>）</t>
    <phoneticPr fontId="3"/>
  </si>
  <si>
    <t>(N)</t>
    <phoneticPr fontId="3"/>
  </si>
  <si>
    <t>(P)</t>
    <phoneticPr fontId="3"/>
  </si>
  <si>
    <t>収　益　的　収　支</t>
    <phoneticPr fontId="3"/>
  </si>
  <si>
    <t>（１）</t>
    <phoneticPr fontId="3"/>
  </si>
  <si>
    <t>ア</t>
    <phoneticPr fontId="3"/>
  </si>
  <si>
    <t>イ</t>
    <phoneticPr fontId="3"/>
  </si>
  <si>
    <t>ウ</t>
    <phoneticPr fontId="3"/>
  </si>
  <si>
    <t>（２）</t>
    <phoneticPr fontId="3"/>
  </si>
  <si>
    <t>２</t>
    <phoneticPr fontId="3"/>
  </si>
  <si>
    <t>うち資本費平準化債分</t>
    <rPh sb="2" eb="5">
      <t>シホンヒ</t>
    </rPh>
    <rPh sb="5" eb="8">
      <t>ヘイジュンカ</t>
    </rPh>
    <rPh sb="8" eb="10">
      <t>サイブン</t>
    </rPh>
    <phoneticPr fontId="3"/>
  </si>
  <si>
    <t>３</t>
    <phoneticPr fontId="3"/>
  </si>
  <si>
    <t>(A)-(D)</t>
    <phoneticPr fontId="3"/>
  </si>
  <si>
    <t>うち資本費平準化債償還金</t>
    <rPh sb="2" eb="5">
      <t>シホンヒ</t>
    </rPh>
    <rPh sb="5" eb="8">
      <t>ヘイジュンカ</t>
    </rPh>
    <rPh sb="8" eb="9">
      <t>サイ</t>
    </rPh>
    <rPh sb="9" eb="12">
      <t>ショウカンキン</t>
    </rPh>
    <phoneticPr fontId="3"/>
  </si>
  <si>
    <t>(E)+(I)</t>
    <phoneticPr fontId="3"/>
  </si>
  <si>
    <t>(L)</t>
    <phoneticPr fontId="3"/>
  </si>
  <si>
    <t>(M)</t>
    <phoneticPr fontId="3"/>
  </si>
  <si>
    <t>(J)-(K)+(L)-(M)</t>
    <phoneticPr fontId="3"/>
  </si>
  <si>
    <t>(N)-(O)</t>
    <phoneticPr fontId="3"/>
  </si>
  <si>
    <t>(Q)</t>
    <phoneticPr fontId="3"/>
  </si>
  <si>
    <t>(B)-(C)</t>
    <phoneticPr fontId="3"/>
  </si>
  <si>
    <t>(D)+(H)</t>
    <phoneticPr fontId="3"/>
  </si>
  <si>
    <t>(R)</t>
    <phoneticPr fontId="3"/>
  </si>
  <si>
    <t>(S)</t>
    <phoneticPr fontId="3"/>
  </si>
  <si>
    <t>((R)/(S)×100)</t>
    <phoneticPr fontId="3"/>
  </si>
  <si>
    <t>健全化法施行令第16条により算定した
資金の不足額</t>
    <phoneticPr fontId="3"/>
  </si>
  <si>
    <t>（T)</t>
    <phoneticPr fontId="3"/>
  </si>
  <si>
    <t>健全化法施行規則第６条に規定する
解消可能資金不足額</t>
    <phoneticPr fontId="3"/>
  </si>
  <si>
    <t>(U)</t>
    <phoneticPr fontId="3"/>
  </si>
  <si>
    <t>健全化法施行令第17条により算定した
事業の規模</t>
    <phoneticPr fontId="3"/>
  </si>
  <si>
    <t>(V)</t>
    <phoneticPr fontId="3"/>
  </si>
  <si>
    <r>
      <rPr>
        <sz val="10"/>
        <rFont val="ＭＳ Ｐゴシック"/>
        <family val="3"/>
        <charset val="128"/>
      </rPr>
      <t>健全化法第22条により算定した</t>
    </r>
    <r>
      <rPr>
        <sz val="11"/>
        <color theme="1"/>
        <rFont val="ＭＳ Ｐゴシック"/>
        <family val="2"/>
        <scheme val="minor"/>
      </rPr>
      <t xml:space="preserve">
資金不足比率</t>
    </r>
    <phoneticPr fontId="3"/>
  </si>
  <si>
    <t>(（T）/（V）×100)</t>
    <phoneticPr fontId="3"/>
  </si>
  <si>
    <t>(W)</t>
    <phoneticPr fontId="3"/>
  </si>
  <si>
    <t>(X)</t>
    <phoneticPr fontId="3"/>
  </si>
  <si>
    <t>令和8年度</t>
    <rPh sb="0" eb="2">
      <t>レイワ</t>
    </rPh>
    <rPh sb="3" eb="5">
      <t>ネンド</t>
    </rPh>
    <phoneticPr fontId="5"/>
  </si>
  <si>
    <t>令和9年度</t>
    <rPh sb="0" eb="2">
      <t>レイワ</t>
    </rPh>
    <rPh sb="3" eb="5">
      <t>ネンド</t>
    </rPh>
    <phoneticPr fontId="5"/>
  </si>
  <si>
    <t>令和10年度</t>
    <rPh sb="0" eb="2">
      <t>レイワ</t>
    </rPh>
    <rPh sb="4" eb="6">
      <t>ネンド</t>
    </rPh>
    <phoneticPr fontId="5"/>
  </si>
  <si>
    <t>令和11年度</t>
    <rPh sb="0" eb="2">
      <t>レイワ</t>
    </rPh>
    <rPh sb="4" eb="6">
      <t>ネンド</t>
    </rPh>
    <phoneticPr fontId="5"/>
  </si>
  <si>
    <t>令和12年度</t>
    <rPh sb="0" eb="2">
      <t>レイワ</t>
    </rPh>
    <rPh sb="4" eb="6">
      <t>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</si>
</sst>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&quot;年度&quot;"/>
    <numFmt numFmtId="177" formatCode="#,##0;&quot;△ &quot;#,##0"/>
  </numFmts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>
      <alignment vertical="center"/>
    </xf>
  </cellStyleXfs>
  <cellXfs count="167">
    <xf numFmtId="0" fontId="0" fillId="0" borderId="0" xfId="0"/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right" vertical="center"/>
    </xf>
    <xf numFmtId="176" fontId="2" fillId="0" borderId="9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1" xfId="1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right" vertical="center"/>
    </xf>
    <xf numFmtId="176" fontId="2" fillId="0" borderId="0" xfId="1" applyNumberFormat="1" applyFont="1" applyFill="1" applyAlignment="1">
      <alignment vertical="center"/>
    </xf>
    <xf numFmtId="176" fontId="2" fillId="0" borderId="11" xfId="1" applyNumberFormat="1" applyFont="1" applyFill="1" applyBorder="1" applyAlignment="1">
      <alignment vertical="center"/>
    </xf>
    <xf numFmtId="176" fontId="2" fillId="0" borderId="12" xfId="1" applyNumberFormat="1" applyFont="1" applyFill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14" xfId="1" applyNumberFormat="1" applyFont="1" applyFill="1" applyBorder="1" applyAlignment="1">
      <alignment horizontal="distributed" vertical="center" justifyLastLine="1"/>
    </xf>
    <xf numFmtId="38" fontId="0" fillId="0" borderId="0" xfId="2" applyFont="1" applyFill="1" applyAlignment="1">
      <alignment vertical="center"/>
    </xf>
    <xf numFmtId="38" fontId="0" fillId="0" borderId="4" xfId="2" quotePrefix="1" applyFont="1" applyFill="1" applyBorder="1" applyAlignment="1">
      <alignment horizontal="right" vertical="center"/>
    </xf>
    <xf numFmtId="38" fontId="0" fillId="0" borderId="1" xfId="2" quotePrefix="1" applyFont="1" applyFill="1" applyBorder="1" applyAlignment="1">
      <alignment horizontal="right" vertical="center"/>
    </xf>
    <xf numFmtId="38" fontId="0" fillId="0" borderId="0" xfId="2" applyFont="1" applyFill="1" applyBorder="1" applyAlignment="1">
      <alignment vertical="center"/>
    </xf>
    <xf numFmtId="38" fontId="0" fillId="0" borderId="12" xfId="2" applyFont="1" applyFill="1" applyBorder="1" applyAlignment="1">
      <alignment vertical="center"/>
    </xf>
    <xf numFmtId="38" fontId="0" fillId="0" borderId="4" xfId="2" quotePrefix="1" applyFont="1" applyFill="1" applyBorder="1" applyAlignment="1">
      <alignment vertical="center"/>
    </xf>
    <xf numFmtId="38" fontId="0" fillId="0" borderId="4" xfId="2" applyFont="1" applyFill="1" applyBorder="1" applyAlignment="1">
      <alignment vertical="center"/>
    </xf>
    <xf numFmtId="38" fontId="0" fillId="0" borderId="2" xfId="2" applyFont="1" applyFill="1" applyBorder="1" applyAlignment="1">
      <alignment horizontal="center" vertical="center"/>
    </xf>
    <xf numFmtId="0" fontId="2" fillId="0" borderId="5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176" fontId="2" fillId="0" borderId="1" xfId="1" applyNumberFormat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2" fillId="0" borderId="3" xfId="1" applyFont="1" applyFill="1" applyBorder="1" applyAlignment="1">
      <alignment vertical="center"/>
    </xf>
    <xf numFmtId="0" fontId="2" fillId="0" borderId="11" xfId="1" applyFont="1" applyFill="1" applyBorder="1" applyAlignment="1">
      <alignment vertical="center"/>
    </xf>
    <xf numFmtId="0" fontId="2" fillId="0" borderId="12" xfId="1" applyFont="1" applyFill="1" applyBorder="1" applyAlignment="1">
      <alignment vertical="center"/>
    </xf>
    <xf numFmtId="0" fontId="2" fillId="0" borderId="13" xfId="1" applyFont="1" applyFill="1" applyBorder="1" applyAlignment="1">
      <alignment vertical="center"/>
    </xf>
    <xf numFmtId="0" fontId="2" fillId="0" borderId="0" xfId="1" applyFont="1" applyFill="1" applyAlignment="1">
      <alignment horizontal="center" vertical="center"/>
    </xf>
    <xf numFmtId="176" fontId="2" fillId="0" borderId="9" xfId="1" applyNumberFormat="1" applyFont="1" applyFill="1" applyBorder="1" applyAlignment="1">
      <alignment horizontal="center" vertical="center"/>
    </xf>
    <xf numFmtId="176" fontId="2" fillId="0" borderId="1" xfId="1" applyNumberFormat="1" applyFont="1" applyFill="1" applyBorder="1" applyAlignment="1">
      <alignment horizontal="center" vertical="center"/>
    </xf>
    <xf numFmtId="176" fontId="2" fillId="0" borderId="11" xfId="1" applyNumberFormat="1" applyFont="1" applyFill="1" applyBorder="1" applyAlignment="1">
      <alignment horizontal="center" vertical="center"/>
    </xf>
    <xf numFmtId="176" fontId="2" fillId="0" borderId="12" xfId="1" applyNumberFormat="1" applyFont="1" applyFill="1" applyBorder="1" applyAlignment="1">
      <alignment horizontal="center" vertical="center"/>
    </xf>
    <xf numFmtId="49" fontId="2" fillId="0" borderId="7" xfId="1" quotePrefix="1" applyNumberFormat="1" applyFont="1" applyFill="1" applyBorder="1" applyAlignment="1">
      <alignment vertical="center"/>
    </xf>
    <xf numFmtId="177" fontId="0" fillId="0" borderId="8" xfId="2" applyNumberFormat="1" applyFont="1" applyFill="1" applyBorder="1" applyAlignment="1">
      <alignment horizontal="right" vertical="center"/>
    </xf>
    <xf numFmtId="49" fontId="0" fillId="0" borderId="7" xfId="2" applyNumberFormat="1" applyFont="1" applyFill="1" applyBorder="1" applyAlignment="1">
      <alignment horizontal="right" vertical="center"/>
    </xf>
    <xf numFmtId="49" fontId="0" fillId="0" borderId="7" xfId="2" quotePrefix="1" applyNumberFormat="1" applyFont="1" applyFill="1" applyBorder="1" applyAlignment="1">
      <alignment horizontal="right" vertical="center"/>
    </xf>
    <xf numFmtId="49" fontId="0" fillId="0" borderId="4" xfId="2" applyNumberFormat="1" applyFont="1" applyFill="1" applyBorder="1" applyAlignment="1">
      <alignment horizontal="center" vertical="center"/>
    </xf>
    <xf numFmtId="177" fontId="2" fillId="2" borderId="8" xfId="2" applyNumberFormat="1" applyFont="1" applyFill="1" applyBorder="1" applyAlignment="1">
      <alignment horizontal="right" vertical="center"/>
    </xf>
    <xf numFmtId="49" fontId="0" fillId="0" borderId="9" xfId="2" quotePrefix="1" applyNumberFormat="1" applyFont="1" applyFill="1" applyBorder="1" applyAlignment="1">
      <alignment horizontal="right" vertical="center"/>
    </xf>
    <xf numFmtId="49" fontId="0" fillId="0" borderId="1" xfId="2" applyNumberFormat="1" applyFont="1" applyFill="1" applyBorder="1" applyAlignment="1">
      <alignment horizontal="center" vertical="center"/>
    </xf>
    <xf numFmtId="49" fontId="0" fillId="0" borderId="7" xfId="2" applyNumberFormat="1" applyFont="1" applyFill="1" applyBorder="1" applyAlignment="1">
      <alignment vertical="center"/>
    </xf>
    <xf numFmtId="49" fontId="2" fillId="0" borderId="7" xfId="1" applyNumberFormat="1" applyFont="1" applyFill="1" applyBorder="1" applyAlignment="1">
      <alignment vertical="center"/>
    </xf>
    <xf numFmtId="49" fontId="0" fillId="0" borderId="11" xfId="2" quotePrefix="1" applyNumberFormat="1" applyFont="1" applyFill="1" applyBorder="1" applyAlignment="1">
      <alignment horizontal="right" vertical="center"/>
    </xf>
    <xf numFmtId="38" fontId="0" fillId="0" borderId="12" xfId="2" quotePrefix="1" applyFont="1" applyFill="1" applyBorder="1" applyAlignment="1">
      <alignment horizontal="right" vertical="center"/>
    </xf>
    <xf numFmtId="38" fontId="0" fillId="0" borderId="13" xfId="2" applyFont="1" applyFill="1" applyBorder="1" applyAlignment="1">
      <alignment horizontal="distributed" vertical="center"/>
    </xf>
    <xf numFmtId="49" fontId="0" fillId="0" borderId="11" xfId="2" applyNumberFormat="1" applyFont="1" applyFill="1" applyBorder="1" applyAlignment="1">
      <alignment vertical="center"/>
    </xf>
    <xf numFmtId="49" fontId="0" fillId="0" borderId="12" xfId="2" applyNumberFormat="1" applyFont="1" applyFill="1" applyBorder="1" applyAlignment="1">
      <alignment horizontal="right" vertical="center"/>
    </xf>
    <xf numFmtId="0" fontId="2" fillId="0" borderId="7" xfId="1" applyFont="1" applyFill="1" applyBorder="1" applyAlignment="1">
      <alignment horizontal="center" vertical="center"/>
    </xf>
    <xf numFmtId="49" fontId="0" fillId="0" borderId="4" xfId="2" applyNumberFormat="1" applyFont="1" applyFill="1" applyBorder="1" applyAlignment="1">
      <alignment vertical="center"/>
    </xf>
    <xf numFmtId="38" fontId="0" fillId="0" borderId="1" xfId="2" quotePrefix="1" applyFont="1" applyFill="1" applyBorder="1" applyAlignment="1">
      <alignment vertical="center"/>
    </xf>
    <xf numFmtId="177" fontId="2" fillId="0" borderId="10" xfId="2" applyNumberFormat="1" applyFont="1" applyFill="1" applyBorder="1" applyAlignment="1">
      <alignment horizontal="right" vertical="center"/>
    </xf>
    <xf numFmtId="49" fontId="0" fillId="0" borderId="1" xfId="2" applyNumberFormat="1" applyFont="1" applyFill="1" applyBorder="1" applyAlignment="1">
      <alignment horizontal="right" vertical="center"/>
    </xf>
    <xf numFmtId="38" fontId="0" fillId="0" borderId="1" xfId="2" applyFont="1" applyFill="1" applyBorder="1" applyAlignment="1">
      <alignment horizontal="right" vertical="center"/>
    </xf>
    <xf numFmtId="49" fontId="0" fillId="0" borderId="11" xfId="2" applyNumberFormat="1" applyFont="1" applyFill="1" applyBorder="1" applyAlignment="1">
      <alignment horizontal="right" vertical="center"/>
    </xf>
    <xf numFmtId="38" fontId="0" fillId="0" borderId="13" xfId="2" applyFont="1" applyFill="1" applyBorder="1" applyAlignment="1">
      <alignment horizontal="right" vertical="center"/>
    </xf>
    <xf numFmtId="177" fontId="0" fillId="0" borderId="10" xfId="2" applyNumberFormat="1" applyFont="1" applyFill="1" applyBorder="1" applyAlignment="1">
      <alignment horizontal="right" vertical="center"/>
    </xf>
    <xf numFmtId="38" fontId="0" fillId="0" borderId="12" xfId="2" applyFont="1" applyFill="1" applyBorder="1" applyAlignment="1">
      <alignment horizontal="right" vertical="center"/>
    </xf>
    <xf numFmtId="0" fontId="2" fillId="0" borderId="12" xfId="1" applyFont="1" applyFill="1" applyBorder="1" applyAlignment="1">
      <alignment horizontal="center" vertical="center" textRotation="255"/>
    </xf>
    <xf numFmtId="0" fontId="2" fillId="0" borderId="7" xfId="1" quotePrefix="1" applyFont="1" applyFill="1" applyBorder="1" applyAlignment="1">
      <alignment horizontal="center" vertical="distributed"/>
    </xf>
    <xf numFmtId="0" fontId="2" fillId="0" borderId="4" xfId="1" quotePrefix="1" applyFont="1" applyFill="1" applyBorder="1" applyAlignment="1">
      <alignment horizontal="center" vertical="distributed"/>
    </xf>
    <xf numFmtId="0" fontId="2" fillId="0" borderId="1" xfId="1" quotePrefix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38" fontId="0" fillId="0" borderId="0" xfId="2" quotePrefix="1" applyFont="1" applyFill="1" applyBorder="1" applyAlignment="1">
      <alignment horizontal="center" vertical="center"/>
    </xf>
    <xf numFmtId="0" fontId="2" fillId="0" borderId="6" xfId="1" quotePrefix="1" applyFont="1" applyFill="1" applyBorder="1" applyAlignment="1">
      <alignment horizontal="center" vertical="distributed"/>
    </xf>
    <xf numFmtId="0" fontId="2" fillId="0" borderId="0" xfId="1" quotePrefix="1" applyFont="1" applyFill="1" applyBorder="1" applyAlignment="1">
      <alignment horizontal="center" vertical="distributed"/>
    </xf>
    <xf numFmtId="177" fontId="2" fillId="0" borderId="8" xfId="1" applyNumberFormat="1" applyFont="1" applyFill="1" applyBorder="1" applyAlignment="1">
      <alignment horizontal="right" vertical="center"/>
    </xf>
    <xf numFmtId="0" fontId="2" fillId="0" borderId="7" xfId="1" applyFont="1" applyFill="1" applyBorder="1" applyAlignment="1">
      <alignment horizontal="center" vertical="distributed"/>
    </xf>
    <xf numFmtId="0" fontId="2" fillId="0" borderId="4" xfId="1" applyFont="1" applyFill="1" applyBorder="1" applyAlignment="1">
      <alignment horizontal="center" vertical="distributed"/>
    </xf>
    <xf numFmtId="177" fontId="2" fillId="2" borderId="8" xfId="1" applyNumberFormat="1" applyFont="1" applyFill="1" applyBorder="1" applyAlignment="1">
      <alignment horizontal="right" vertical="center"/>
    </xf>
    <xf numFmtId="0" fontId="2" fillId="0" borderId="9" xfId="1" applyFont="1" applyFill="1" applyBorder="1" applyAlignment="1">
      <alignment horizontal="center" vertical="distributed"/>
    </xf>
    <xf numFmtId="0" fontId="2" fillId="0" borderId="1" xfId="1" applyFont="1" applyFill="1" applyBorder="1" applyAlignment="1">
      <alignment horizontal="center" vertical="distributed"/>
    </xf>
    <xf numFmtId="0" fontId="2" fillId="0" borderId="1" xfId="1" applyFont="1" applyFill="1" applyBorder="1" applyAlignment="1">
      <alignment vertical="center"/>
    </xf>
    <xf numFmtId="0" fontId="2" fillId="0" borderId="7" xfId="1" applyFont="1" applyFill="1" applyBorder="1" applyAlignment="1">
      <alignment vertical="center" wrapText="1" shrinkToFit="1"/>
    </xf>
    <xf numFmtId="0" fontId="2" fillId="0" borderId="4" xfId="1" applyFont="1" applyFill="1" applyBorder="1" applyAlignment="1">
      <alignment vertical="center" shrinkToFit="1"/>
    </xf>
    <xf numFmtId="0" fontId="2" fillId="0" borderId="5" xfId="1" applyFill="1" applyBorder="1" applyAlignment="1">
      <alignment horizontal="center" vertical="center"/>
    </xf>
    <xf numFmtId="0" fontId="2" fillId="0" borderId="11" xfId="1" applyFont="1" applyFill="1" applyBorder="1" applyAlignment="1">
      <alignment vertical="center" wrapText="1" shrinkToFit="1"/>
    </xf>
    <xf numFmtId="0" fontId="2" fillId="0" borderId="12" xfId="1" applyFont="1" applyFill="1" applyBorder="1" applyAlignment="1">
      <alignment vertical="center" shrinkToFit="1"/>
    </xf>
    <xf numFmtId="0" fontId="2" fillId="0" borderId="12" xfId="1" applyFont="1" applyFill="1" applyBorder="1" applyAlignment="1">
      <alignment horizontal="right" vertical="center"/>
    </xf>
    <xf numFmtId="0" fontId="2" fillId="0" borderId="13" xfId="1" applyFill="1" applyBorder="1" applyAlignment="1">
      <alignment horizontal="center" vertical="center"/>
    </xf>
    <xf numFmtId="0" fontId="2" fillId="0" borderId="2" xfId="1" applyFont="1" applyFill="1" applyBorder="1" applyAlignment="1">
      <alignment vertical="center"/>
    </xf>
    <xf numFmtId="176" fontId="2" fillId="0" borderId="12" xfId="1" applyNumberFormat="1" applyFont="1" applyFill="1" applyBorder="1" applyAlignment="1">
      <alignment horizontal="right" vertical="center"/>
    </xf>
    <xf numFmtId="0" fontId="2" fillId="0" borderId="9" xfId="1" applyFont="1" applyFill="1" applyBorder="1" applyAlignment="1">
      <alignment vertical="center"/>
    </xf>
    <xf numFmtId="177" fontId="2" fillId="0" borderId="14" xfId="1" applyNumberFormat="1" applyFont="1" applyFill="1" applyBorder="1" applyAlignment="1">
      <alignment horizontal="right" vertical="center" justifyLastLine="1"/>
    </xf>
    <xf numFmtId="0" fontId="2" fillId="0" borderId="0" xfId="1" applyFont="1" applyFill="1" applyBorder="1" applyAlignment="1">
      <alignment horizontal="left" vertical="center"/>
    </xf>
    <xf numFmtId="0" fontId="2" fillId="0" borderId="12" xfId="1" applyFont="1" applyFill="1" applyBorder="1" applyAlignment="1">
      <alignment horizontal="left" vertical="center"/>
    </xf>
    <xf numFmtId="0" fontId="2" fillId="0" borderId="7" xfId="1" applyFont="1" applyFill="1" applyBorder="1" applyAlignment="1">
      <alignment vertical="center"/>
    </xf>
    <xf numFmtId="49" fontId="0" fillId="0" borderId="6" xfId="2" applyNumberFormat="1" applyFont="1" applyFill="1" applyBorder="1" applyAlignment="1">
      <alignment vertical="center"/>
    </xf>
    <xf numFmtId="49" fontId="0" fillId="0" borderId="0" xfId="2" applyNumberFormat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distributed" vertical="center"/>
    </xf>
    <xf numFmtId="0" fontId="2" fillId="0" borderId="4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vertical="center"/>
    </xf>
    <xf numFmtId="0" fontId="2" fillId="0" borderId="5" xfId="1" applyFont="1" applyFill="1" applyBorder="1" applyAlignment="1">
      <alignment vertical="center"/>
    </xf>
    <xf numFmtId="38" fontId="0" fillId="0" borderId="1" xfId="2" applyFont="1" applyFill="1" applyBorder="1" applyAlignment="1">
      <alignment horizontal="center" vertical="center"/>
    </xf>
    <xf numFmtId="38" fontId="0" fillId="0" borderId="12" xfId="2" applyFont="1" applyFill="1" applyBorder="1" applyAlignment="1">
      <alignment horizontal="center" vertical="center"/>
    </xf>
    <xf numFmtId="38" fontId="0" fillId="0" borderId="13" xfId="2" applyFont="1" applyFill="1" applyBorder="1" applyAlignment="1">
      <alignment vertical="center"/>
    </xf>
    <xf numFmtId="38" fontId="0" fillId="0" borderId="4" xfId="2" applyFont="1" applyFill="1" applyBorder="1" applyAlignment="1">
      <alignment horizontal="distributed" vertical="center"/>
    </xf>
    <xf numFmtId="38" fontId="0" fillId="0" borderId="4" xfId="2" applyFont="1" applyFill="1" applyBorder="1" applyAlignment="1">
      <alignment horizontal="center" vertical="center"/>
    </xf>
    <xf numFmtId="38" fontId="0" fillId="0" borderId="5" xfId="2" applyFont="1" applyFill="1" applyBorder="1" applyAlignment="1">
      <alignment horizontal="center" vertical="center"/>
    </xf>
    <xf numFmtId="38" fontId="0" fillId="0" borderId="1" xfId="2" applyFont="1" applyFill="1" applyBorder="1" applyAlignment="1">
      <alignment horizontal="distributed" vertical="center"/>
    </xf>
    <xf numFmtId="176" fontId="2" fillId="0" borderId="10" xfId="1" applyNumberFormat="1" applyFont="1" applyFill="1" applyBorder="1" applyAlignment="1">
      <alignment horizontal="center" vertical="center"/>
    </xf>
    <xf numFmtId="38" fontId="0" fillId="0" borderId="4" xfId="2" applyFont="1" applyFill="1" applyBorder="1" applyAlignment="1">
      <alignment horizontal="right" vertical="center"/>
    </xf>
    <xf numFmtId="177" fontId="2" fillId="2" borderId="10" xfId="2" applyNumberFormat="1" applyFont="1" applyFill="1" applyBorder="1" applyAlignment="1">
      <alignment horizontal="right" vertical="center"/>
    </xf>
    <xf numFmtId="177" fontId="2" fillId="2" borderId="10" xfId="1" applyNumberFormat="1" applyFont="1" applyFill="1" applyBorder="1" applyAlignment="1">
      <alignment horizontal="right" vertical="center"/>
    </xf>
    <xf numFmtId="177" fontId="2" fillId="2" borderId="14" xfId="1" applyNumberFormat="1" applyFont="1" applyFill="1" applyBorder="1" applyAlignment="1">
      <alignment horizontal="right" vertical="center"/>
    </xf>
    <xf numFmtId="38" fontId="0" fillId="0" borderId="1" xfId="2" quotePrefix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distributed" vertical="center"/>
    </xf>
    <xf numFmtId="0" fontId="2" fillId="0" borderId="0" xfId="1" applyFont="1" applyFill="1" applyBorder="1" applyAlignment="1">
      <alignment horizontal="distributed" vertical="center"/>
    </xf>
    <xf numFmtId="38" fontId="0" fillId="0" borderId="0" xfId="2" applyFont="1" applyFill="1" applyBorder="1" applyAlignment="1">
      <alignment horizontal="center" vertical="center"/>
    </xf>
    <xf numFmtId="38" fontId="0" fillId="0" borderId="3" xfId="2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horizontal="right" vertical="center"/>
    </xf>
    <xf numFmtId="176" fontId="2" fillId="0" borderId="10" xfId="1" applyNumberFormat="1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2" fillId="0" borderId="4" xfId="1" applyFill="1" applyBorder="1" applyAlignment="1">
      <alignment horizontal="distributed" vertical="center" shrinkToFit="1"/>
    </xf>
    <xf numFmtId="0" fontId="2" fillId="0" borderId="4" xfId="1" applyFont="1" applyFill="1" applyBorder="1" applyAlignment="1">
      <alignment horizontal="distributed" vertical="center" shrinkToFit="1"/>
    </xf>
    <xf numFmtId="0" fontId="2" fillId="0" borderId="4" xfId="1" applyFill="1" applyBorder="1" applyAlignment="1">
      <alignment horizontal="distributed" vertical="center"/>
    </xf>
    <xf numFmtId="0" fontId="2" fillId="0" borderId="4" xfId="1" applyFont="1" applyFill="1" applyBorder="1" applyAlignment="1">
      <alignment horizontal="distributed" vertical="center"/>
    </xf>
    <xf numFmtId="0" fontId="2" fillId="0" borderId="1" xfId="1" applyFont="1" applyFill="1" applyBorder="1" applyAlignment="1">
      <alignment horizontal="distributed" vertical="center"/>
    </xf>
    <xf numFmtId="0" fontId="2" fillId="0" borderId="7" xfId="1" applyFont="1" applyFill="1" applyBorder="1" applyAlignment="1">
      <alignment horizontal="distributed" vertical="center"/>
    </xf>
    <xf numFmtId="0" fontId="2" fillId="0" borderId="5" xfId="1" applyFont="1" applyFill="1" applyBorder="1" applyAlignment="1">
      <alignment horizontal="distributed" vertical="center"/>
    </xf>
    <xf numFmtId="0" fontId="2" fillId="0" borderId="4" xfId="1" applyFill="1" applyBorder="1" applyAlignment="1">
      <alignment horizontal="distributed" vertical="center" wrapText="1" shrinkToFit="1"/>
    </xf>
    <xf numFmtId="0" fontId="2" fillId="0" borderId="4" xfId="1" applyFont="1" applyFill="1" applyBorder="1" applyAlignment="1">
      <alignment horizontal="distributed" vertical="center" wrapText="1" shrinkToFit="1"/>
    </xf>
    <xf numFmtId="0" fontId="2" fillId="0" borderId="12" xfId="1" applyFont="1" applyFill="1" applyBorder="1" applyAlignment="1">
      <alignment horizontal="distributed" vertical="center" wrapText="1" shrinkToFit="1"/>
    </xf>
    <xf numFmtId="0" fontId="2" fillId="0" borderId="12" xfId="1" applyFont="1" applyFill="1" applyBorder="1" applyAlignment="1">
      <alignment horizontal="distributed" vertical="center" shrinkToFit="1"/>
    </xf>
    <xf numFmtId="0" fontId="2" fillId="0" borderId="4" xfId="1" applyFont="1" applyFill="1" applyBorder="1" applyAlignment="1">
      <alignment horizontal="right" vertical="center"/>
    </xf>
    <xf numFmtId="0" fontId="2" fillId="0" borderId="5" xfId="1" applyFont="1" applyFill="1" applyBorder="1" applyAlignment="1">
      <alignment horizontal="right" vertical="center"/>
    </xf>
    <xf numFmtId="177" fontId="2" fillId="2" borderId="10" xfId="1" applyNumberFormat="1" applyFont="1" applyFill="1" applyBorder="1" applyAlignment="1">
      <alignment horizontal="right" vertical="center"/>
    </xf>
    <xf numFmtId="177" fontId="2" fillId="2" borderId="14" xfId="1" applyNumberFormat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vertical="center"/>
    </xf>
    <xf numFmtId="0" fontId="2" fillId="0" borderId="5" xfId="1" applyFont="1" applyFill="1" applyBorder="1" applyAlignment="1">
      <alignment vertical="center"/>
    </xf>
    <xf numFmtId="177" fontId="2" fillId="2" borderId="10" xfId="2" applyNumberFormat="1" applyFont="1" applyFill="1" applyBorder="1" applyAlignment="1">
      <alignment horizontal="right" vertical="center"/>
    </xf>
    <xf numFmtId="177" fontId="2" fillId="2" borderId="14" xfId="2" applyNumberFormat="1" applyFont="1" applyFill="1" applyBorder="1" applyAlignment="1">
      <alignment horizontal="right" vertical="center"/>
    </xf>
    <xf numFmtId="38" fontId="0" fillId="0" borderId="9" xfId="2" quotePrefix="1" applyFont="1" applyFill="1" applyBorder="1" applyAlignment="1">
      <alignment horizontal="center" vertical="center"/>
    </xf>
    <xf numFmtId="38" fontId="0" fillId="0" borderId="11" xfId="2" quotePrefix="1" applyFont="1" applyFill="1" applyBorder="1" applyAlignment="1">
      <alignment horizontal="center" vertical="center"/>
    </xf>
    <xf numFmtId="38" fontId="0" fillId="0" borderId="1" xfId="2" quotePrefix="1" applyFont="1" applyFill="1" applyBorder="1" applyAlignment="1">
      <alignment horizontal="center" vertical="center"/>
    </xf>
    <xf numFmtId="38" fontId="0" fillId="0" borderId="12" xfId="2" quotePrefix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distributed" vertical="center" wrapText="1" shrinkToFit="1"/>
    </xf>
    <xf numFmtId="0" fontId="4" fillId="0" borderId="1" xfId="1" applyFont="1" applyFill="1" applyBorder="1" applyAlignment="1">
      <alignment horizontal="distributed" vertical="center" shrinkToFit="1"/>
    </xf>
    <xf numFmtId="0" fontId="2" fillId="0" borderId="2" xfId="1" applyFont="1" applyFill="1" applyBorder="1" applyAlignment="1">
      <alignment horizontal="center" vertical="center"/>
    </xf>
    <xf numFmtId="0" fontId="2" fillId="0" borderId="13" xfId="1" applyFont="1" applyFill="1" applyBorder="1" applyAlignment="1">
      <alignment horizontal="center" vertical="center"/>
    </xf>
    <xf numFmtId="0" fontId="2" fillId="0" borderId="11" xfId="1" applyFont="1" applyFill="1" applyBorder="1" applyAlignment="1">
      <alignment horizontal="center" vertical="center"/>
    </xf>
    <xf numFmtId="38" fontId="0" fillId="0" borderId="1" xfId="2" applyFont="1" applyFill="1" applyBorder="1" applyAlignment="1">
      <alignment horizontal="distributed" vertical="center"/>
    </xf>
    <xf numFmtId="0" fontId="2" fillId="0" borderId="12" xfId="1" applyFont="1" applyFill="1" applyBorder="1" applyAlignment="1">
      <alignment horizontal="distributed" vertical="center"/>
    </xf>
    <xf numFmtId="38" fontId="0" fillId="0" borderId="1" xfId="2" applyFont="1" applyFill="1" applyBorder="1" applyAlignment="1">
      <alignment horizontal="center" vertical="center"/>
    </xf>
    <xf numFmtId="38" fontId="0" fillId="0" borderId="12" xfId="2" applyFont="1" applyFill="1" applyBorder="1" applyAlignment="1">
      <alignment horizontal="center" vertical="center"/>
    </xf>
    <xf numFmtId="38" fontId="0" fillId="0" borderId="2" xfId="2" applyFont="1" applyFill="1" applyBorder="1" applyAlignment="1">
      <alignment vertical="center"/>
    </xf>
    <xf numFmtId="38" fontId="0" fillId="0" borderId="13" xfId="2" applyFont="1" applyFill="1" applyBorder="1" applyAlignment="1">
      <alignment vertical="center"/>
    </xf>
    <xf numFmtId="38" fontId="0" fillId="0" borderId="0" xfId="2" applyFont="1" applyFill="1" applyBorder="1" applyAlignment="1">
      <alignment horizontal="distributed" vertical="center"/>
    </xf>
    <xf numFmtId="0" fontId="2" fillId="0" borderId="0" xfId="1" applyFont="1" applyFill="1" applyBorder="1" applyAlignment="1">
      <alignment horizontal="distributed" vertical="center"/>
    </xf>
    <xf numFmtId="38" fontId="0" fillId="0" borderId="0" xfId="2" applyFont="1" applyFill="1" applyBorder="1" applyAlignment="1">
      <alignment horizontal="center" vertical="center"/>
    </xf>
    <xf numFmtId="38" fontId="0" fillId="0" borderId="3" xfId="2" applyFont="1" applyFill="1" applyBorder="1" applyAlignment="1">
      <alignment vertical="center"/>
    </xf>
    <xf numFmtId="38" fontId="0" fillId="0" borderId="4" xfId="2" applyFont="1" applyFill="1" applyBorder="1" applyAlignment="1">
      <alignment horizontal="distributed" vertical="center"/>
    </xf>
    <xf numFmtId="0" fontId="2" fillId="0" borderId="9" xfId="1" quotePrefix="1" applyFont="1" applyFill="1" applyBorder="1" applyAlignment="1">
      <alignment horizontal="center" vertical="center"/>
    </xf>
    <xf numFmtId="38" fontId="0" fillId="0" borderId="7" xfId="2" applyFont="1" applyFill="1" applyBorder="1" applyAlignment="1">
      <alignment horizontal="distributed" vertical="center"/>
    </xf>
    <xf numFmtId="38" fontId="0" fillId="0" borderId="12" xfId="2" applyFont="1" applyFill="1" applyBorder="1" applyAlignment="1">
      <alignment horizontal="distributed" vertical="center"/>
    </xf>
    <xf numFmtId="0" fontId="2" fillId="0" borderId="8" xfId="1" applyFont="1" applyFill="1" applyBorder="1" applyAlignment="1">
      <alignment horizontal="center" vertical="center" textRotation="255"/>
    </xf>
    <xf numFmtId="38" fontId="2" fillId="0" borderId="7" xfId="2" applyFont="1" applyFill="1" applyBorder="1" applyAlignment="1">
      <alignment horizontal="distributed" vertical="center"/>
    </xf>
    <xf numFmtId="0" fontId="2" fillId="0" borderId="10" xfId="1" applyFont="1" applyFill="1" applyBorder="1" applyAlignment="1">
      <alignment horizontal="center" vertical="center" textRotation="255"/>
    </xf>
    <xf numFmtId="0" fontId="2" fillId="0" borderId="15" xfId="1" applyFont="1" applyFill="1" applyBorder="1" applyAlignment="1">
      <alignment horizontal="center" vertical="center" textRotation="255"/>
    </xf>
    <xf numFmtId="0" fontId="2" fillId="0" borderId="14" xfId="1" applyFont="1" applyFill="1" applyBorder="1" applyAlignment="1">
      <alignment horizontal="center" vertical="center" textRotation="255"/>
    </xf>
    <xf numFmtId="38" fontId="0" fillId="0" borderId="5" xfId="2" applyFont="1" applyFill="1" applyBorder="1" applyAlignment="1">
      <alignment horizontal="distributed" vertical="center"/>
    </xf>
    <xf numFmtId="38" fontId="0" fillId="0" borderId="2" xfId="2" applyFont="1" applyFill="1" applyBorder="1" applyAlignment="1">
      <alignment horizontal="distributed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176" fontId="2" fillId="0" borderId="4" xfId="1" applyNumberFormat="1" applyFont="1" applyFill="1" applyBorder="1" applyAlignment="1">
      <alignment horizontal="distributed" vertical="center"/>
    </xf>
  </cellXfs>
  <cellStyles count="5">
    <cellStyle name="パーセント 2" xfId="3"/>
    <cellStyle name="桁区切り 2" xfId="2"/>
    <cellStyle name="標準" xfId="0" builtinId="0"/>
    <cellStyle name="標準 2" xfId="1"/>
    <cellStyle name="標準 3" xfId="4"/>
  </cellStyles>
  <dxfs count="0"/>
  <tableStyles count="0" defaultTableStyle="TableStyleMedium2" defaultPivotStyle="PivotStyleMedium9"/>
  <colors>
    <mruColors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</xdr:colOff>
      <xdr:row>1</xdr:row>
      <xdr:rowOff>0</xdr:rowOff>
    </xdr:from>
    <xdr:to>
      <xdr:col>10</xdr:col>
      <xdr:colOff>0</xdr:colOff>
      <xdr:row>2</xdr:row>
      <xdr:rowOff>373380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620" y="171450"/>
          <a:ext cx="3926205" cy="54483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63</xdr:row>
      <xdr:rowOff>0</xdr:rowOff>
    </xdr:from>
    <xdr:to>
      <xdr:col>10</xdr:col>
      <xdr:colOff>15240</xdr:colOff>
      <xdr:row>65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0" y="13315950"/>
          <a:ext cx="3949065" cy="581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68580</xdr:colOff>
      <xdr:row>2</xdr:row>
      <xdr:rowOff>53340</xdr:rowOff>
    </xdr:from>
    <xdr:to>
      <xdr:col>12</xdr:col>
      <xdr:colOff>571500</xdr:colOff>
      <xdr:row>2</xdr:row>
      <xdr:rowOff>342900</xdr:rowOff>
    </xdr:to>
    <xdr:sp macro="" textlink="">
      <xdr:nvSpPr>
        <xdr:cNvPr id="4" name="AutoShape 2"/>
        <xdr:cNvSpPr>
          <a:spLocks noChangeArrowheads="1"/>
        </xdr:cNvSpPr>
      </xdr:nvSpPr>
      <xdr:spPr bwMode="auto">
        <a:xfrm>
          <a:off x="5431155" y="396240"/>
          <a:ext cx="502920" cy="28956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12</xdr:col>
      <xdr:colOff>68580</xdr:colOff>
      <xdr:row>64</xdr:row>
      <xdr:rowOff>53340</xdr:rowOff>
    </xdr:from>
    <xdr:to>
      <xdr:col>12</xdr:col>
      <xdr:colOff>571500</xdr:colOff>
      <xdr:row>64</xdr:row>
      <xdr:rowOff>342900</xdr:rowOff>
    </xdr:to>
    <xdr:sp macro="" textlink="">
      <xdr:nvSpPr>
        <xdr:cNvPr id="5" name="AutoShape 2"/>
        <xdr:cNvSpPr>
          <a:spLocks noChangeArrowheads="1"/>
        </xdr:cNvSpPr>
      </xdr:nvSpPr>
      <xdr:spPr bwMode="auto">
        <a:xfrm>
          <a:off x="5431155" y="13569315"/>
          <a:ext cx="502920" cy="28956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"/>
  <sheetViews>
    <sheetView showZeros="0" tabSelected="1" view="pageBreakPreview" zoomScale="110" zoomScaleNormal="70" zoomScaleSheetLayoutView="110" zoomScalePageLayoutView="55" workbookViewId="0">
      <selection activeCell="X14" sqref="X14"/>
    </sheetView>
  </sheetViews>
  <sheetFormatPr defaultColWidth="9" defaultRowHeight="13.5" x14ac:dyDescent="0.15"/>
  <cols>
    <col min="1" max="2" width="3.375" style="29" customWidth="1"/>
    <col min="3" max="3" width="5.125" style="1" customWidth="1"/>
    <col min="4" max="4" width="2.125" style="1" customWidth="1"/>
    <col min="5" max="5" width="5.875" style="1" customWidth="1"/>
    <col min="6" max="6" width="6.375" style="1" customWidth="1"/>
    <col min="7" max="7" width="6.75" style="1" customWidth="1"/>
    <col min="8" max="8" width="7.375" style="1" customWidth="1"/>
    <col min="9" max="9" width="7.25" style="1" customWidth="1"/>
    <col min="10" max="10" width="4" style="2" customWidth="1"/>
    <col min="11" max="18" width="9.375" style="1" customWidth="1"/>
    <col min="19" max="252" width="9" style="1"/>
    <col min="253" max="254" width="3.375" style="1" customWidth="1"/>
    <col min="255" max="255" width="5.125" style="1" customWidth="1"/>
    <col min="256" max="256" width="2.125" style="1" customWidth="1"/>
    <col min="257" max="257" width="5.875" style="1" customWidth="1"/>
    <col min="258" max="258" width="6.375" style="1" customWidth="1"/>
    <col min="259" max="259" width="6.75" style="1" customWidth="1"/>
    <col min="260" max="260" width="7.375" style="1" customWidth="1"/>
    <col min="261" max="261" width="7.25" style="1" customWidth="1"/>
    <col min="262" max="262" width="4" style="1" customWidth="1"/>
    <col min="263" max="274" width="9.375" style="1" customWidth="1"/>
    <col min="275" max="508" width="9" style="1"/>
    <col min="509" max="510" width="3.375" style="1" customWidth="1"/>
    <col min="511" max="511" width="5.125" style="1" customWidth="1"/>
    <col min="512" max="512" width="2.125" style="1" customWidth="1"/>
    <col min="513" max="513" width="5.875" style="1" customWidth="1"/>
    <col min="514" max="514" width="6.375" style="1" customWidth="1"/>
    <col min="515" max="515" width="6.75" style="1" customWidth="1"/>
    <col min="516" max="516" width="7.375" style="1" customWidth="1"/>
    <col min="517" max="517" width="7.25" style="1" customWidth="1"/>
    <col min="518" max="518" width="4" style="1" customWidth="1"/>
    <col min="519" max="530" width="9.375" style="1" customWidth="1"/>
    <col min="531" max="764" width="9" style="1"/>
    <col min="765" max="766" width="3.375" style="1" customWidth="1"/>
    <col min="767" max="767" width="5.125" style="1" customWidth="1"/>
    <col min="768" max="768" width="2.125" style="1" customWidth="1"/>
    <col min="769" max="769" width="5.875" style="1" customWidth="1"/>
    <col min="770" max="770" width="6.375" style="1" customWidth="1"/>
    <col min="771" max="771" width="6.75" style="1" customWidth="1"/>
    <col min="772" max="772" width="7.375" style="1" customWidth="1"/>
    <col min="773" max="773" width="7.25" style="1" customWidth="1"/>
    <col min="774" max="774" width="4" style="1" customWidth="1"/>
    <col min="775" max="786" width="9.375" style="1" customWidth="1"/>
    <col min="787" max="1020" width="9" style="1"/>
    <col min="1021" max="1022" width="3.375" style="1" customWidth="1"/>
    <col min="1023" max="1023" width="5.125" style="1" customWidth="1"/>
    <col min="1024" max="1024" width="2.125" style="1" customWidth="1"/>
    <col min="1025" max="1025" width="5.875" style="1" customWidth="1"/>
    <col min="1026" max="1026" width="6.375" style="1" customWidth="1"/>
    <col min="1027" max="1027" width="6.75" style="1" customWidth="1"/>
    <col min="1028" max="1028" width="7.375" style="1" customWidth="1"/>
    <col min="1029" max="1029" width="7.25" style="1" customWidth="1"/>
    <col min="1030" max="1030" width="4" style="1" customWidth="1"/>
    <col min="1031" max="1042" width="9.375" style="1" customWidth="1"/>
    <col min="1043" max="1276" width="9" style="1"/>
    <col min="1277" max="1278" width="3.375" style="1" customWidth="1"/>
    <col min="1279" max="1279" width="5.125" style="1" customWidth="1"/>
    <col min="1280" max="1280" width="2.125" style="1" customWidth="1"/>
    <col min="1281" max="1281" width="5.875" style="1" customWidth="1"/>
    <col min="1282" max="1282" width="6.375" style="1" customWidth="1"/>
    <col min="1283" max="1283" width="6.75" style="1" customWidth="1"/>
    <col min="1284" max="1284" width="7.375" style="1" customWidth="1"/>
    <col min="1285" max="1285" width="7.25" style="1" customWidth="1"/>
    <col min="1286" max="1286" width="4" style="1" customWidth="1"/>
    <col min="1287" max="1298" width="9.375" style="1" customWidth="1"/>
    <col min="1299" max="1532" width="9" style="1"/>
    <col min="1533" max="1534" width="3.375" style="1" customWidth="1"/>
    <col min="1535" max="1535" width="5.125" style="1" customWidth="1"/>
    <col min="1536" max="1536" width="2.125" style="1" customWidth="1"/>
    <col min="1537" max="1537" width="5.875" style="1" customWidth="1"/>
    <col min="1538" max="1538" width="6.375" style="1" customWidth="1"/>
    <col min="1539" max="1539" width="6.75" style="1" customWidth="1"/>
    <col min="1540" max="1540" width="7.375" style="1" customWidth="1"/>
    <col min="1541" max="1541" width="7.25" style="1" customWidth="1"/>
    <col min="1542" max="1542" width="4" style="1" customWidth="1"/>
    <col min="1543" max="1554" width="9.375" style="1" customWidth="1"/>
    <col min="1555" max="1788" width="9" style="1"/>
    <col min="1789" max="1790" width="3.375" style="1" customWidth="1"/>
    <col min="1791" max="1791" width="5.125" style="1" customWidth="1"/>
    <col min="1792" max="1792" width="2.125" style="1" customWidth="1"/>
    <col min="1793" max="1793" width="5.875" style="1" customWidth="1"/>
    <col min="1794" max="1794" width="6.375" style="1" customWidth="1"/>
    <col min="1795" max="1795" width="6.75" style="1" customWidth="1"/>
    <col min="1796" max="1796" width="7.375" style="1" customWidth="1"/>
    <col min="1797" max="1797" width="7.25" style="1" customWidth="1"/>
    <col min="1798" max="1798" width="4" style="1" customWidth="1"/>
    <col min="1799" max="1810" width="9.375" style="1" customWidth="1"/>
    <col min="1811" max="2044" width="9" style="1"/>
    <col min="2045" max="2046" width="3.375" style="1" customWidth="1"/>
    <col min="2047" max="2047" width="5.125" style="1" customWidth="1"/>
    <col min="2048" max="2048" width="2.125" style="1" customWidth="1"/>
    <col min="2049" max="2049" width="5.875" style="1" customWidth="1"/>
    <col min="2050" max="2050" width="6.375" style="1" customWidth="1"/>
    <col min="2051" max="2051" width="6.75" style="1" customWidth="1"/>
    <col min="2052" max="2052" width="7.375" style="1" customWidth="1"/>
    <col min="2053" max="2053" width="7.25" style="1" customWidth="1"/>
    <col min="2054" max="2054" width="4" style="1" customWidth="1"/>
    <col min="2055" max="2066" width="9.375" style="1" customWidth="1"/>
    <col min="2067" max="2300" width="9" style="1"/>
    <col min="2301" max="2302" width="3.375" style="1" customWidth="1"/>
    <col min="2303" max="2303" width="5.125" style="1" customWidth="1"/>
    <col min="2304" max="2304" width="2.125" style="1" customWidth="1"/>
    <col min="2305" max="2305" width="5.875" style="1" customWidth="1"/>
    <col min="2306" max="2306" width="6.375" style="1" customWidth="1"/>
    <col min="2307" max="2307" width="6.75" style="1" customWidth="1"/>
    <col min="2308" max="2308" width="7.375" style="1" customWidth="1"/>
    <col min="2309" max="2309" width="7.25" style="1" customWidth="1"/>
    <col min="2310" max="2310" width="4" style="1" customWidth="1"/>
    <col min="2311" max="2322" width="9.375" style="1" customWidth="1"/>
    <col min="2323" max="2556" width="9" style="1"/>
    <col min="2557" max="2558" width="3.375" style="1" customWidth="1"/>
    <col min="2559" max="2559" width="5.125" style="1" customWidth="1"/>
    <col min="2560" max="2560" width="2.125" style="1" customWidth="1"/>
    <col min="2561" max="2561" width="5.875" style="1" customWidth="1"/>
    <col min="2562" max="2562" width="6.375" style="1" customWidth="1"/>
    <col min="2563" max="2563" width="6.75" style="1" customWidth="1"/>
    <col min="2564" max="2564" width="7.375" style="1" customWidth="1"/>
    <col min="2565" max="2565" width="7.25" style="1" customWidth="1"/>
    <col min="2566" max="2566" width="4" style="1" customWidth="1"/>
    <col min="2567" max="2578" width="9.375" style="1" customWidth="1"/>
    <col min="2579" max="2812" width="9" style="1"/>
    <col min="2813" max="2814" width="3.375" style="1" customWidth="1"/>
    <col min="2815" max="2815" width="5.125" style="1" customWidth="1"/>
    <col min="2816" max="2816" width="2.125" style="1" customWidth="1"/>
    <col min="2817" max="2817" width="5.875" style="1" customWidth="1"/>
    <col min="2818" max="2818" width="6.375" style="1" customWidth="1"/>
    <col min="2819" max="2819" width="6.75" style="1" customWidth="1"/>
    <col min="2820" max="2820" width="7.375" style="1" customWidth="1"/>
    <col min="2821" max="2821" width="7.25" style="1" customWidth="1"/>
    <col min="2822" max="2822" width="4" style="1" customWidth="1"/>
    <col min="2823" max="2834" width="9.375" style="1" customWidth="1"/>
    <col min="2835" max="3068" width="9" style="1"/>
    <col min="3069" max="3070" width="3.375" style="1" customWidth="1"/>
    <col min="3071" max="3071" width="5.125" style="1" customWidth="1"/>
    <col min="3072" max="3072" width="2.125" style="1" customWidth="1"/>
    <col min="3073" max="3073" width="5.875" style="1" customWidth="1"/>
    <col min="3074" max="3074" width="6.375" style="1" customWidth="1"/>
    <col min="3075" max="3075" width="6.75" style="1" customWidth="1"/>
    <col min="3076" max="3076" width="7.375" style="1" customWidth="1"/>
    <col min="3077" max="3077" width="7.25" style="1" customWidth="1"/>
    <col min="3078" max="3078" width="4" style="1" customWidth="1"/>
    <col min="3079" max="3090" width="9.375" style="1" customWidth="1"/>
    <col min="3091" max="3324" width="9" style="1"/>
    <col min="3325" max="3326" width="3.375" style="1" customWidth="1"/>
    <col min="3327" max="3327" width="5.125" style="1" customWidth="1"/>
    <col min="3328" max="3328" width="2.125" style="1" customWidth="1"/>
    <col min="3329" max="3329" width="5.875" style="1" customWidth="1"/>
    <col min="3330" max="3330" width="6.375" style="1" customWidth="1"/>
    <col min="3331" max="3331" width="6.75" style="1" customWidth="1"/>
    <col min="3332" max="3332" width="7.375" style="1" customWidth="1"/>
    <col min="3333" max="3333" width="7.25" style="1" customWidth="1"/>
    <col min="3334" max="3334" width="4" style="1" customWidth="1"/>
    <col min="3335" max="3346" width="9.375" style="1" customWidth="1"/>
    <col min="3347" max="3580" width="9" style="1"/>
    <col min="3581" max="3582" width="3.375" style="1" customWidth="1"/>
    <col min="3583" max="3583" width="5.125" style="1" customWidth="1"/>
    <col min="3584" max="3584" width="2.125" style="1" customWidth="1"/>
    <col min="3585" max="3585" width="5.875" style="1" customWidth="1"/>
    <col min="3586" max="3586" width="6.375" style="1" customWidth="1"/>
    <col min="3587" max="3587" width="6.75" style="1" customWidth="1"/>
    <col min="3588" max="3588" width="7.375" style="1" customWidth="1"/>
    <col min="3589" max="3589" width="7.25" style="1" customWidth="1"/>
    <col min="3590" max="3590" width="4" style="1" customWidth="1"/>
    <col min="3591" max="3602" width="9.375" style="1" customWidth="1"/>
    <col min="3603" max="3836" width="9" style="1"/>
    <col min="3837" max="3838" width="3.375" style="1" customWidth="1"/>
    <col min="3839" max="3839" width="5.125" style="1" customWidth="1"/>
    <col min="3840" max="3840" width="2.125" style="1" customWidth="1"/>
    <col min="3841" max="3841" width="5.875" style="1" customWidth="1"/>
    <col min="3842" max="3842" width="6.375" style="1" customWidth="1"/>
    <col min="3843" max="3843" width="6.75" style="1" customWidth="1"/>
    <col min="3844" max="3844" width="7.375" style="1" customWidth="1"/>
    <col min="3845" max="3845" width="7.25" style="1" customWidth="1"/>
    <col min="3846" max="3846" width="4" style="1" customWidth="1"/>
    <col min="3847" max="3858" width="9.375" style="1" customWidth="1"/>
    <col min="3859" max="4092" width="9" style="1"/>
    <col min="4093" max="4094" width="3.375" style="1" customWidth="1"/>
    <col min="4095" max="4095" width="5.125" style="1" customWidth="1"/>
    <col min="4096" max="4096" width="2.125" style="1" customWidth="1"/>
    <col min="4097" max="4097" width="5.875" style="1" customWidth="1"/>
    <col min="4098" max="4098" width="6.375" style="1" customWidth="1"/>
    <col min="4099" max="4099" width="6.75" style="1" customWidth="1"/>
    <col min="4100" max="4100" width="7.375" style="1" customWidth="1"/>
    <col min="4101" max="4101" width="7.25" style="1" customWidth="1"/>
    <col min="4102" max="4102" width="4" style="1" customWidth="1"/>
    <col min="4103" max="4114" width="9.375" style="1" customWidth="1"/>
    <col min="4115" max="4348" width="9" style="1"/>
    <col min="4349" max="4350" width="3.375" style="1" customWidth="1"/>
    <col min="4351" max="4351" width="5.125" style="1" customWidth="1"/>
    <col min="4352" max="4352" width="2.125" style="1" customWidth="1"/>
    <col min="4353" max="4353" width="5.875" style="1" customWidth="1"/>
    <col min="4354" max="4354" width="6.375" style="1" customWidth="1"/>
    <col min="4355" max="4355" width="6.75" style="1" customWidth="1"/>
    <col min="4356" max="4356" width="7.375" style="1" customWidth="1"/>
    <col min="4357" max="4357" width="7.25" style="1" customWidth="1"/>
    <col min="4358" max="4358" width="4" style="1" customWidth="1"/>
    <col min="4359" max="4370" width="9.375" style="1" customWidth="1"/>
    <col min="4371" max="4604" width="9" style="1"/>
    <col min="4605" max="4606" width="3.375" style="1" customWidth="1"/>
    <col min="4607" max="4607" width="5.125" style="1" customWidth="1"/>
    <col min="4608" max="4608" width="2.125" style="1" customWidth="1"/>
    <col min="4609" max="4609" width="5.875" style="1" customWidth="1"/>
    <col min="4610" max="4610" width="6.375" style="1" customWidth="1"/>
    <col min="4611" max="4611" width="6.75" style="1" customWidth="1"/>
    <col min="4612" max="4612" width="7.375" style="1" customWidth="1"/>
    <col min="4613" max="4613" width="7.25" style="1" customWidth="1"/>
    <col min="4614" max="4614" width="4" style="1" customWidth="1"/>
    <col min="4615" max="4626" width="9.375" style="1" customWidth="1"/>
    <col min="4627" max="4860" width="9" style="1"/>
    <col min="4861" max="4862" width="3.375" style="1" customWidth="1"/>
    <col min="4863" max="4863" width="5.125" style="1" customWidth="1"/>
    <col min="4864" max="4864" width="2.125" style="1" customWidth="1"/>
    <col min="4865" max="4865" width="5.875" style="1" customWidth="1"/>
    <col min="4866" max="4866" width="6.375" style="1" customWidth="1"/>
    <col min="4867" max="4867" width="6.75" style="1" customWidth="1"/>
    <col min="4868" max="4868" width="7.375" style="1" customWidth="1"/>
    <col min="4869" max="4869" width="7.25" style="1" customWidth="1"/>
    <col min="4870" max="4870" width="4" style="1" customWidth="1"/>
    <col min="4871" max="4882" width="9.375" style="1" customWidth="1"/>
    <col min="4883" max="5116" width="9" style="1"/>
    <col min="5117" max="5118" width="3.375" style="1" customWidth="1"/>
    <col min="5119" max="5119" width="5.125" style="1" customWidth="1"/>
    <col min="5120" max="5120" width="2.125" style="1" customWidth="1"/>
    <col min="5121" max="5121" width="5.875" style="1" customWidth="1"/>
    <col min="5122" max="5122" width="6.375" style="1" customWidth="1"/>
    <col min="5123" max="5123" width="6.75" style="1" customWidth="1"/>
    <col min="5124" max="5124" width="7.375" style="1" customWidth="1"/>
    <col min="5125" max="5125" width="7.25" style="1" customWidth="1"/>
    <col min="5126" max="5126" width="4" style="1" customWidth="1"/>
    <col min="5127" max="5138" width="9.375" style="1" customWidth="1"/>
    <col min="5139" max="5372" width="9" style="1"/>
    <col min="5373" max="5374" width="3.375" style="1" customWidth="1"/>
    <col min="5375" max="5375" width="5.125" style="1" customWidth="1"/>
    <col min="5376" max="5376" width="2.125" style="1" customWidth="1"/>
    <col min="5377" max="5377" width="5.875" style="1" customWidth="1"/>
    <col min="5378" max="5378" width="6.375" style="1" customWidth="1"/>
    <col min="5379" max="5379" width="6.75" style="1" customWidth="1"/>
    <col min="5380" max="5380" width="7.375" style="1" customWidth="1"/>
    <col min="5381" max="5381" width="7.25" style="1" customWidth="1"/>
    <col min="5382" max="5382" width="4" style="1" customWidth="1"/>
    <col min="5383" max="5394" width="9.375" style="1" customWidth="1"/>
    <col min="5395" max="5628" width="9" style="1"/>
    <col min="5629" max="5630" width="3.375" style="1" customWidth="1"/>
    <col min="5631" max="5631" width="5.125" style="1" customWidth="1"/>
    <col min="5632" max="5632" width="2.125" style="1" customWidth="1"/>
    <col min="5633" max="5633" width="5.875" style="1" customWidth="1"/>
    <col min="5634" max="5634" width="6.375" style="1" customWidth="1"/>
    <col min="5635" max="5635" width="6.75" style="1" customWidth="1"/>
    <col min="5636" max="5636" width="7.375" style="1" customWidth="1"/>
    <col min="5637" max="5637" width="7.25" style="1" customWidth="1"/>
    <col min="5638" max="5638" width="4" style="1" customWidth="1"/>
    <col min="5639" max="5650" width="9.375" style="1" customWidth="1"/>
    <col min="5651" max="5884" width="9" style="1"/>
    <col min="5885" max="5886" width="3.375" style="1" customWidth="1"/>
    <col min="5887" max="5887" width="5.125" style="1" customWidth="1"/>
    <col min="5888" max="5888" width="2.125" style="1" customWidth="1"/>
    <col min="5889" max="5889" width="5.875" style="1" customWidth="1"/>
    <col min="5890" max="5890" width="6.375" style="1" customWidth="1"/>
    <col min="5891" max="5891" width="6.75" style="1" customWidth="1"/>
    <col min="5892" max="5892" width="7.375" style="1" customWidth="1"/>
    <col min="5893" max="5893" width="7.25" style="1" customWidth="1"/>
    <col min="5894" max="5894" width="4" style="1" customWidth="1"/>
    <col min="5895" max="5906" width="9.375" style="1" customWidth="1"/>
    <col min="5907" max="6140" width="9" style="1"/>
    <col min="6141" max="6142" width="3.375" style="1" customWidth="1"/>
    <col min="6143" max="6143" width="5.125" style="1" customWidth="1"/>
    <col min="6144" max="6144" width="2.125" style="1" customWidth="1"/>
    <col min="6145" max="6145" width="5.875" style="1" customWidth="1"/>
    <col min="6146" max="6146" width="6.375" style="1" customWidth="1"/>
    <col min="6147" max="6147" width="6.75" style="1" customWidth="1"/>
    <col min="6148" max="6148" width="7.375" style="1" customWidth="1"/>
    <col min="6149" max="6149" width="7.25" style="1" customWidth="1"/>
    <col min="6150" max="6150" width="4" style="1" customWidth="1"/>
    <col min="6151" max="6162" width="9.375" style="1" customWidth="1"/>
    <col min="6163" max="6396" width="9" style="1"/>
    <col min="6397" max="6398" width="3.375" style="1" customWidth="1"/>
    <col min="6399" max="6399" width="5.125" style="1" customWidth="1"/>
    <col min="6400" max="6400" width="2.125" style="1" customWidth="1"/>
    <col min="6401" max="6401" width="5.875" style="1" customWidth="1"/>
    <col min="6402" max="6402" width="6.375" style="1" customWidth="1"/>
    <col min="6403" max="6403" width="6.75" style="1" customWidth="1"/>
    <col min="6404" max="6404" width="7.375" style="1" customWidth="1"/>
    <col min="6405" max="6405" width="7.25" style="1" customWidth="1"/>
    <col min="6406" max="6406" width="4" style="1" customWidth="1"/>
    <col min="6407" max="6418" width="9.375" style="1" customWidth="1"/>
    <col min="6419" max="6652" width="9" style="1"/>
    <col min="6653" max="6654" width="3.375" style="1" customWidth="1"/>
    <col min="6655" max="6655" width="5.125" style="1" customWidth="1"/>
    <col min="6656" max="6656" width="2.125" style="1" customWidth="1"/>
    <col min="6657" max="6657" width="5.875" style="1" customWidth="1"/>
    <col min="6658" max="6658" width="6.375" style="1" customWidth="1"/>
    <col min="6659" max="6659" width="6.75" style="1" customWidth="1"/>
    <col min="6660" max="6660" width="7.375" style="1" customWidth="1"/>
    <col min="6661" max="6661" width="7.25" style="1" customWidth="1"/>
    <col min="6662" max="6662" width="4" style="1" customWidth="1"/>
    <col min="6663" max="6674" width="9.375" style="1" customWidth="1"/>
    <col min="6675" max="6908" width="9" style="1"/>
    <col min="6909" max="6910" width="3.375" style="1" customWidth="1"/>
    <col min="6911" max="6911" width="5.125" style="1" customWidth="1"/>
    <col min="6912" max="6912" width="2.125" style="1" customWidth="1"/>
    <col min="6913" max="6913" width="5.875" style="1" customWidth="1"/>
    <col min="6914" max="6914" width="6.375" style="1" customWidth="1"/>
    <col min="6915" max="6915" width="6.75" style="1" customWidth="1"/>
    <col min="6916" max="6916" width="7.375" style="1" customWidth="1"/>
    <col min="6917" max="6917" width="7.25" style="1" customWidth="1"/>
    <col min="6918" max="6918" width="4" style="1" customWidth="1"/>
    <col min="6919" max="6930" width="9.375" style="1" customWidth="1"/>
    <col min="6931" max="7164" width="9" style="1"/>
    <col min="7165" max="7166" width="3.375" style="1" customWidth="1"/>
    <col min="7167" max="7167" width="5.125" style="1" customWidth="1"/>
    <col min="7168" max="7168" width="2.125" style="1" customWidth="1"/>
    <col min="7169" max="7169" width="5.875" style="1" customWidth="1"/>
    <col min="7170" max="7170" width="6.375" style="1" customWidth="1"/>
    <col min="7171" max="7171" width="6.75" style="1" customWidth="1"/>
    <col min="7172" max="7172" width="7.375" style="1" customWidth="1"/>
    <col min="7173" max="7173" width="7.25" style="1" customWidth="1"/>
    <col min="7174" max="7174" width="4" style="1" customWidth="1"/>
    <col min="7175" max="7186" width="9.375" style="1" customWidth="1"/>
    <col min="7187" max="7420" width="9" style="1"/>
    <col min="7421" max="7422" width="3.375" style="1" customWidth="1"/>
    <col min="7423" max="7423" width="5.125" style="1" customWidth="1"/>
    <col min="7424" max="7424" width="2.125" style="1" customWidth="1"/>
    <col min="7425" max="7425" width="5.875" style="1" customWidth="1"/>
    <col min="7426" max="7426" width="6.375" style="1" customWidth="1"/>
    <col min="7427" max="7427" width="6.75" style="1" customWidth="1"/>
    <col min="7428" max="7428" width="7.375" style="1" customWidth="1"/>
    <col min="7429" max="7429" width="7.25" style="1" customWidth="1"/>
    <col min="7430" max="7430" width="4" style="1" customWidth="1"/>
    <col min="7431" max="7442" width="9.375" style="1" customWidth="1"/>
    <col min="7443" max="7676" width="9" style="1"/>
    <col min="7677" max="7678" width="3.375" style="1" customWidth="1"/>
    <col min="7679" max="7679" width="5.125" style="1" customWidth="1"/>
    <col min="7680" max="7680" width="2.125" style="1" customWidth="1"/>
    <col min="7681" max="7681" width="5.875" style="1" customWidth="1"/>
    <col min="7682" max="7682" width="6.375" style="1" customWidth="1"/>
    <col min="7683" max="7683" width="6.75" style="1" customWidth="1"/>
    <col min="7684" max="7684" width="7.375" style="1" customWidth="1"/>
    <col min="7685" max="7685" width="7.25" style="1" customWidth="1"/>
    <col min="7686" max="7686" width="4" style="1" customWidth="1"/>
    <col min="7687" max="7698" width="9.375" style="1" customWidth="1"/>
    <col min="7699" max="7932" width="9" style="1"/>
    <col min="7933" max="7934" width="3.375" style="1" customWidth="1"/>
    <col min="7935" max="7935" width="5.125" style="1" customWidth="1"/>
    <col min="7936" max="7936" width="2.125" style="1" customWidth="1"/>
    <col min="7937" max="7937" width="5.875" style="1" customWidth="1"/>
    <col min="7938" max="7938" width="6.375" style="1" customWidth="1"/>
    <col min="7939" max="7939" width="6.75" style="1" customWidth="1"/>
    <col min="7940" max="7940" width="7.375" style="1" customWidth="1"/>
    <col min="7941" max="7941" width="7.25" style="1" customWidth="1"/>
    <col min="7942" max="7942" width="4" style="1" customWidth="1"/>
    <col min="7943" max="7954" width="9.375" style="1" customWidth="1"/>
    <col min="7955" max="8188" width="9" style="1"/>
    <col min="8189" max="8190" width="3.375" style="1" customWidth="1"/>
    <col min="8191" max="8191" width="5.125" style="1" customWidth="1"/>
    <col min="8192" max="8192" width="2.125" style="1" customWidth="1"/>
    <col min="8193" max="8193" width="5.875" style="1" customWidth="1"/>
    <col min="8194" max="8194" width="6.375" style="1" customWidth="1"/>
    <col min="8195" max="8195" width="6.75" style="1" customWidth="1"/>
    <col min="8196" max="8196" width="7.375" style="1" customWidth="1"/>
    <col min="8197" max="8197" width="7.25" style="1" customWidth="1"/>
    <col min="8198" max="8198" width="4" style="1" customWidth="1"/>
    <col min="8199" max="8210" width="9.375" style="1" customWidth="1"/>
    <col min="8211" max="8444" width="9" style="1"/>
    <col min="8445" max="8446" width="3.375" style="1" customWidth="1"/>
    <col min="8447" max="8447" width="5.125" style="1" customWidth="1"/>
    <col min="8448" max="8448" width="2.125" style="1" customWidth="1"/>
    <col min="8449" max="8449" width="5.875" style="1" customWidth="1"/>
    <col min="8450" max="8450" width="6.375" style="1" customWidth="1"/>
    <col min="8451" max="8451" width="6.75" style="1" customWidth="1"/>
    <col min="8452" max="8452" width="7.375" style="1" customWidth="1"/>
    <col min="8453" max="8453" width="7.25" style="1" customWidth="1"/>
    <col min="8454" max="8454" width="4" style="1" customWidth="1"/>
    <col min="8455" max="8466" width="9.375" style="1" customWidth="1"/>
    <col min="8467" max="8700" width="9" style="1"/>
    <col min="8701" max="8702" width="3.375" style="1" customWidth="1"/>
    <col min="8703" max="8703" width="5.125" style="1" customWidth="1"/>
    <col min="8704" max="8704" width="2.125" style="1" customWidth="1"/>
    <col min="8705" max="8705" width="5.875" style="1" customWidth="1"/>
    <col min="8706" max="8706" width="6.375" style="1" customWidth="1"/>
    <col min="8707" max="8707" width="6.75" style="1" customWidth="1"/>
    <col min="8708" max="8708" width="7.375" style="1" customWidth="1"/>
    <col min="8709" max="8709" width="7.25" style="1" customWidth="1"/>
    <col min="8710" max="8710" width="4" style="1" customWidth="1"/>
    <col min="8711" max="8722" width="9.375" style="1" customWidth="1"/>
    <col min="8723" max="8956" width="9" style="1"/>
    <col min="8957" max="8958" width="3.375" style="1" customWidth="1"/>
    <col min="8959" max="8959" width="5.125" style="1" customWidth="1"/>
    <col min="8960" max="8960" width="2.125" style="1" customWidth="1"/>
    <col min="8961" max="8961" width="5.875" style="1" customWidth="1"/>
    <col min="8962" max="8962" width="6.375" style="1" customWidth="1"/>
    <col min="8963" max="8963" width="6.75" style="1" customWidth="1"/>
    <col min="8964" max="8964" width="7.375" style="1" customWidth="1"/>
    <col min="8965" max="8965" width="7.25" style="1" customWidth="1"/>
    <col min="8966" max="8966" width="4" style="1" customWidth="1"/>
    <col min="8967" max="8978" width="9.375" style="1" customWidth="1"/>
    <col min="8979" max="9212" width="9" style="1"/>
    <col min="9213" max="9214" width="3.375" style="1" customWidth="1"/>
    <col min="9215" max="9215" width="5.125" style="1" customWidth="1"/>
    <col min="9216" max="9216" width="2.125" style="1" customWidth="1"/>
    <col min="9217" max="9217" width="5.875" style="1" customWidth="1"/>
    <col min="9218" max="9218" width="6.375" style="1" customWidth="1"/>
    <col min="9219" max="9219" width="6.75" style="1" customWidth="1"/>
    <col min="9220" max="9220" width="7.375" style="1" customWidth="1"/>
    <col min="9221" max="9221" width="7.25" style="1" customWidth="1"/>
    <col min="9222" max="9222" width="4" style="1" customWidth="1"/>
    <col min="9223" max="9234" width="9.375" style="1" customWidth="1"/>
    <col min="9235" max="9468" width="9" style="1"/>
    <col min="9469" max="9470" width="3.375" style="1" customWidth="1"/>
    <col min="9471" max="9471" width="5.125" style="1" customWidth="1"/>
    <col min="9472" max="9472" width="2.125" style="1" customWidth="1"/>
    <col min="9473" max="9473" width="5.875" style="1" customWidth="1"/>
    <col min="9474" max="9474" width="6.375" style="1" customWidth="1"/>
    <col min="9475" max="9475" width="6.75" style="1" customWidth="1"/>
    <col min="9476" max="9476" width="7.375" style="1" customWidth="1"/>
    <col min="9477" max="9477" width="7.25" style="1" customWidth="1"/>
    <col min="9478" max="9478" width="4" style="1" customWidth="1"/>
    <col min="9479" max="9490" width="9.375" style="1" customWidth="1"/>
    <col min="9491" max="9724" width="9" style="1"/>
    <col min="9725" max="9726" width="3.375" style="1" customWidth="1"/>
    <col min="9727" max="9727" width="5.125" style="1" customWidth="1"/>
    <col min="9728" max="9728" width="2.125" style="1" customWidth="1"/>
    <col min="9729" max="9729" width="5.875" style="1" customWidth="1"/>
    <col min="9730" max="9730" width="6.375" style="1" customWidth="1"/>
    <col min="9731" max="9731" width="6.75" style="1" customWidth="1"/>
    <col min="9732" max="9732" width="7.375" style="1" customWidth="1"/>
    <col min="9733" max="9733" width="7.25" style="1" customWidth="1"/>
    <col min="9734" max="9734" width="4" style="1" customWidth="1"/>
    <col min="9735" max="9746" width="9.375" style="1" customWidth="1"/>
    <col min="9747" max="9980" width="9" style="1"/>
    <col min="9981" max="9982" width="3.375" style="1" customWidth="1"/>
    <col min="9983" max="9983" width="5.125" style="1" customWidth="1"/>
    <col min="9984" max="9984" width="2.125" style="1" customWidth="1"/>
    <col min="9985" max="9985" width="5.875" style="1" customWidth="1"/>
    <col min="9986" max="9986" width="6.375" style="1" customWidth="1"/>
    <col min="9987" max="9987" width="6.75" style="1" customWidth="1"/>
    <col min="9988" max="9988" width="7.375" style="1" customWidth="1"/>
    <col min="9989" max="9989" width="7.25" style="1" customWidth="1"/>
    <col min="9990" max="9990" width="4" style="1" customWidth="1"/>
    <col min="9991" max="10002" width="9.375" style="1" customWidth="1"/>
    <col min="10003" max="10236" width="9" style="1"/>
    <col min="10237" max="10238" width="3.375" style="1" customWidth="1"/>
    <col min="10239" max="10239" width="5.125" style="1" customWidth="1"/>
    <col min="10240" max="10240" width="2.125" style="1" customWidth="1"/>
    <col min="10241" max="10241" width="5.875" style="1" customWidth="1"/>
    <col min="10242" max="10242" width="6.375" style="1" customWidth="1"/>
    <col min="10243" max="10243" width="6.75" style="1" customWidth="1"/>
    <col min="10244" max="10244" width="7.375" style="1" customWidth="1"/>
    <col min="10245" max="10245" width="7.25" style="1" customWidth="1"/>
    <col min="10246" max="10246" width="4" style="1" customWidth="1"/>
    <col min="10247" max="10258" width="9.375" style="1" customWidth="1"/>
    <col min="10259" max="10492" width="9" style="1"/>
    <col min="10493" max="10494" width="3.375" style="1" customWidth="1"/>
    <col min="10495" max="10495" width="5.125" style="1" customWidth="1"/>
    <col min="10496" max="10496" width="2.125" style="1" customWidth="1"/>
    <col min="10497" max="10497" width="5.875" style="1" customWidth="1"/>
    <col min="10498" max="10498" width="6.375" style="1" customWidth="1"/>
    <col min="10499" max="10499" width="6.75" style="1" customWidth="1"/>
    <col min="10500" max="10500" width="7.375" style="1" customWidth="1"/>
    <col min="10501" max="10501" width="7.25" style="1" customWidth="1"/>
    <col min="10502" max="10502" width="4" style="1" customWidth="1"/>
    <col min="10503" max="10514" width="9.375" style="1" customWidth="1"/>
    <col min="10515" max="10748" width="9" style="1"/>
    <col min="10749" max="10750" width="3.375" style="1" customWidth="1"/>
    <col min="10751" max="10751" width="5.125" style="1" customWidth="1"/>
    <col min="10752" max="10752" width="2.125" style="1" customWidth="1"/>
    <col min="10753" max="10753" width="5.875" style="1" customWidth="1"/>
    <col min="10754" max="10754" width="6.375" style="1" customWidth="1"/>
    <col min="10755" max="10755" width="6.75" style="1" customWidth="1"/>
    <col min="10756" max="10756" width="7.375" style="1" customWidth="1"/>
    <col min="10757" max="10757" width="7.25" style="1" customWidth="1"/>
    <col min="10758" max="10758" width="4" style="1" customWidth="1"/>
    <col min="10759" max="10770" width="9.375" style="1" customWidth="1"/>
    <col min="10771" max="11004" width="9" style="1"/>
    <col min="11005" max="11006" width="3.375" style="1" customWidth="1"/>
    <col min="11007" max="11007" width="5.125" style="1" customWidth="1"/>
    <col min="11008" max="11008" width="2.125" style="1" customWidth="1"/>
    <col min="11009" max="11009" width="5.875" style="1" customWidth="1"/>
    <col min="11010" max="11010" width="6.375" style="1" customWidth="1"/>
    <col min="11011" max="11011" width="6.75" style="1" customWidth="1"/>
    <col min="11012" max="11012" width="7.375" style="1" customWidth="1"/>
    <col min="11013" max="11013" width="7.25" style="1" customWidth="1"/>
    <col min="11014" max="11014" width="4" style="1" customWidth="1"/>
    <col min="11015" max="11026" width="9.375" style="1" customWidth="1"/>
    <col min="11027" max="11260" width="9" style="1"/>
    <col min="11261" max="11262" width="3.375" style="1" customWidth="1"/>
    <col min="11263" max="11263" width="5.125" style="1" customWidth="1"/>
    <col min="11264" max="11264" width="2.125" style="1" customWidth="1"/>
    <col min="11265" max="11265" width="5.875" style="1" customWidth="1"/>
    <col min="11266" max="11266" width="6.375" style="1" customWidth="1"/>
    <col min="11267" max="11267" width="6.75" style="1" customWidth="1"/>
    <col min="11268" max="11268" width="7.375" style="1" customWidth="1"/>
    <col min="11269" max="11269" width="7.25" style="1" customWidth="1"/>
    <col min="11270" max="11270" width="4" style="1" customWidth="1"/>
    <col min="11271" max="11282" width="9.375" style="1" customWidth="1"/>
    <col min="11283" max="11516" width="9" style="1"/>
    <col min="11517" max="11518" width="3.375" style="1" customWidth="1"/>
    <col min="11519" max="11519" width="5.125" style="1" customWidth="1"/>
    <col min="11520" max="11520" width="2.125" style="1" customWidth="1"/>
    <col min="11521" max="11521" width="5.875" style="1" customWidth="1"/>
    <col min="11522" max="11522" width="6.375" style="1" customWidth="1"/>
    <col min="11523" max="11523" width="6.75" style="1" customWidth="1"/>
    <col min="11524" max="11524" width="7.375" style="1" customWidth="1"/>
    <col min="11525" max="11525" width="7.25" style="1" customWidth="1"/>
    <col min="11526" max="11526" width="4" style="1" customWidth="1"/>
    <col min="11527" max="11538" width="9.375" style="1" customWidth="1"/>
    <col min="11539" max="11772" width="9" style="1"/>
    <col min="11773" max="11774" width="3.375" style="1" customWidth="1"/>
    <col min="11775" max="11775" width="5.125" style="1" customWidth="1"/>
    <col min="11776" max="11776" width="2.125" style="1" customWidth="1"/>
    <col min="11777" max="11777" width="5.875" style="1" customWidth="1"/>
    <col min="11778" max="11778" width="6.375" style="1" customWidth="1"/>
    <col min="11779" max="11779" width="6.75" style="1" customWidth="1"/>
    <col min="11780" max="11780" width="7.375" style="1" customWidth="1"/>
    <col min="11781" max="11781" width="7.25" style="1" customWidth="1"/>
    <col min="11782" max="11782" width="4" style="1" customWidth="1"/>
    <col min="11783" max="11794" width="9.375" style="1" customWidth="1"/>
    <col min="11795" max="12028" width="9" style="1"/>
    <col min="12029" max="12030" width="3.375" style="1" customWidth="1"/>
    <col min="12031" max="12031" width="5.125" style="1" customWidth="1"/>
    <col min="12032" max="12032" width="2.125" style="1" customWidth="1"/>
    <col min="12033" max="12033" width="5.875" style="1" customWidth="1"/>
    <col min="12034" max="12034" width="6.375" style="1" customWidth="1"/>
    <col min="12035" max="12035" width="6.75" style="1" customWidth="1"/>
    <col min="12036" max="12036" width="7.375" style="1" customWidth="1"/>
    <col min="12037" max="12037" width="7.25" style="1" customWidth="1"/>
    <col min="12038" max="12038" width="4" style="1" customWidth="1"/>
    <col min="12039" max="12050" width="9.375" style="1" customWidth="1"/>
    <col min="12051" max="12284" width="9" style="1"/>
    <col min="12285" max="12286" width="3.375" style="1" customWidth="1"/>
    <col min="12287" max="12287" width="5.125" style="1" customWidth="1"/>
    <col min="12288" max="12288" width="2.125" style="1" customWidth="1"/>
    <col min="12289" max="12289" width="5.875" style="1" customWidth="1"/>
    <col min="12290" max="12290" width="6.375" style="1" customWidth="1"/>
    <col min="12291" max="12291" width="6.75" style="1" customWidth="1"/>
    <col min="12292" max="12292" width="7.375" style="1" customWidth="1"/>
    <col min="12293" max="12293" width="7.25" style="1" customWidth="1"/>
    <col min="12294" max="12294" width="4" style="1" customWidth="1"/>
    <col min="12295" max="12306" width="9.375" style="1" customWidth="1"/>
    <col min="12307" max="12540" width="9" style="1"/>
    <col min="12541" max="12542" width="3.375" style="1" customWidth="1"/>
    <col min="12543" max="12543" width="5.125" style="1" customWidth="1"/>
    <col min="12544" max="12544" width="2.125" style="1" customWidth="1"/>
    <col min="12545" max="12545" width="5.875" style="1" customWidth="1"/>
    <col min="12546" max="12546" width="6.375" style="1" customWidth="1"/>
    <col min="12547" max="12547" width="6.75" style="1" customWidth="1"/>
    <col min="12548" max="12548" width="7.375" style="1" customWidth="1"/>
    <col min="12549" max="12549" width="7.25" style="1" customWidth="1"/>
    <col min="12550" max="12550" width="4" style="1" customWidth="1"/>
    <col min="12551" max="12562" width="9.375" style="1" customWidth="1"/>
    <col min="12563" max="12796" width="9" style="1"/>
    <col min="12797" max="12798" width="3.375" style="1" customWidth="1"/>
    <col min="12799" max="12799" width="5.125" style="1" customWidth="1"/>
    <col min="12800" max="12800" width="2.125" style="1" customWidth="1"/>
    <col min="12801" max="12801" width="5.875" style="1" customWidth="1"/>
    <col min="12802" max="12802" width="6.375" style="1" customWidth="1"/>
    <col min="12803" max="12803" width="6.75" style="1" customWidth="1"/>
    <col min="12804" max="12804" width="7.375" style="1" customWidth="1"/>
    <col min="12805" max="12805" width="7.25" style="1" customWidth="1"/>
    <col min="12806" max="12806" width="4" style="1" customWidth="1"/>
    <col min="12807" max="12818" width="9.375" style="1" customWidth="1"/>
    <col min="12819" max="13052" width="9" style="1"/>
    <col min="13053" max="13054" width="3.375" style="1" customWidth="1"/>
    <col min="13055" max="13055" width="5.125" style="1" customWidth="1"/>
    <col min="13056" max="13056" width="2.125" style="1" customWidth="1"/>
    <col min="13057" max="13057" width="5.875" style="1" customWidth="1"/>
    <col min="13058" max="13058" width="6.375" style="1" customWidth="1"/>
    <col min="13059" max="13059" width="6.75" style="1" customWidth="1"/>
    <col min="13060" max="13060" width="7.375" style="1" customWidth="1"/>
    <col min="13061" max="13061" width="7.25" style="1" customWidth="1"/>
    <col min="13062" max="13062" width="4" style="1" customWidth="1"/>
    <col min="13063" max="13074" width="9.375" style="1" customWidth="1"/>
    <col min="13075" max="13308" width="9" style="1"/>
    <col min="13309" max="13310" width="3.375" style="1" customWidth="1"/>
    <col min="13311" max="13311" width="5.125" style="1" customWidth="1"/>
    <col min="13312" max="13312" width="2.125" style="1" customWidth="1"/>
    <col min="13313" max="13313" width="5.875" style="1" customWidth="1"/>
    <col min="13314" max="13314" width="6.375" style="1" customWidth="1"/>
    <col min="13315" max="13315" width="6.75" style="1" customWidth="1"/>
    <col min="13316" max="13316" width="7.375" style="1" customWidth="1"/>
    <col min="13317" max="13317" width="7.25" style="1" customWidth="1"/>
    <col min="13318" max="13318" width="4" style="1" customWidth="1"/>
    <col min="13319" max="13330" width="9.375" style="1" customWidth="1"/>
    <col min="13331" max="13564" width="9" style="1"/>
    <col min="13565" max="13566" width="3.375" style="1" customWidth="1"/>
    <col min="13567" max="13567" width="5.125" style="1" customWidth="1"/>
    <col min="13568" max="13568" width="2.125" style="1" customWidth="1"/>
    <col min="13569" max="13569" width="5.875" style="1" customWidth="1"/>
    <col min="13570" max="13570" width="6.375" style="1" customWidth="1"/>
    <col min="13571" max="13571" width="6.75" style="1" customWidth="1"/>
    <col min="13572" max="13572" width="7.375" style="1" customWidth="1"/>
    <col min="13573" max="13573" width="7.25" style="1" customWidth="1"/>
    <col min="13574" max="13574" width="4" style="1" customWidth="1"/>
    <col min="13575" max="13586" width="9.375" style="1" customWidth="1"/>
    <col min="13587" max="13820" width="9" style="1"/>
    <col min="13821" max="13822" width="3.375" style="1" customWidth="1"/>
    <col min="13823" max="13823" width="5.125" style="1" customWidth="1"/>
    <col min="13824" max="13824" width="2.125" style="1" customWidth="1"/>
    <col min="13825" max="13825" width="5.875" style="1" customWidth="1"/>
    <col min="13826" max="13826" width="6.375" style="1" customWidth="1"/>
    <col min="13827" max="13827" width="6.75" style="1" customWidth="1"/>
    <col min="13828" max="13828" width="7.375" style="1" customWidth="1"/>
    <col min="13829" max="13829" width="7.25" style="1" customWidth="1"/>
    <col min="13830" max="13830" width="4" style="1" customWidth="1"/>
    <col min="13831" max="13842" width="9.375" style="1" customWidth="1"/>
    <col min="13843" max="14076" width="9" style="1"/>
    <col min="14077" max="14078" width="3.375" style="1" customWidth="1"/>
    <col min="14079" max="14079" width="5.125" style="1" customWidth="1"/>
    <col min="14080" max="14080" width="2.125" style="1" customWidth="1"/>
    <col min="14081" max="14081" width="5.875" style="1" customWidth="1"/>
    <col min="14082" max="14082" width="6.375" style="1" customWidth="1"/>
    <col min="14083" max="14083" width="6.75" style="1" customWidth="1"/>
    <col min="14084" max="14084" width="7.375" style="1" customWidth="1"/>
    <col min="14085" max="14085" width="7.25" style="1" customWidth="1"/>
    <col min="14086" max="14086" width="4" style="1" customWidth="1"/>
    <col min="14087" max="14098" width="9.375" style="1" customWidth="1"/>
    <col min="14099" max="14332" width="9" style="1"/>
    <col min="14333" max="14334" width="3.375" style="1" customWidth="1"/>
    <col min="14335" max="14335" width="5.125" style="1" customWidth="1"/>
    <col min="14336" max="14336" width="2.125" style="1" customWidth="1"/>
    <col min="14337" max="14337" width="5.875" style="1" customWidth="1"/>
    <col min="14338" max="14338" width="6.375" style="1" customWidth="1"/>
    <col min="14339" max="14339" width="6.75" style="1" customWidth="1"/>
    <col min="14340" max="14340" width="7.375" style="1" customWidth="1"/>
    <col min="14341" max="14341" width="7.25" style="1" customWidth="1"/>
    <col min="14342" max="14342" width="4" style="1" customWidth="1"/>
    <col min="14343" max="14354" width="9.375" style="1" customWidth="1"/>
    <col min="14355" max="14588" width="9" style="1"/>
    <col min="14589" max="14590" width="3.375" style="1" customWidth="1"/>
    <col min="14591" max="14591" width="5.125" style="1" customWidth="1"/>
    <col min="14592" max="14592" width="2.125" style="1" customWidth="1"/>
    <col min="14593" max="14593" width="5.875" style="1" customWidth="1"/>
    <col min="14594" max="14594" width="6.375" style="1" customWidth="1"/>
    <col min="14595" max="14595" width="6.75" style="1" customWidth="1"/>
    <col min="14596" max="14596" width="7.375" style="1" customWidth="1"/>
    <col min="14597" max="14597" width="7.25" style="1" customWidth="1"/>
    <col min="14598" max="14598" width="4" style="1" customWidth="1"/>
    <col min="14599" max="14610" width="9.375" style="1" customWidth="1"/>
    <col min="14611" max="14844" width="9" style="1"/>
    <col min="14845" max="14846" width="3.375" style="1" customWidth="1"/>
    <col min="14847" max="14847" width="5.125" style="1" customWidth="1"/>
    <col min="14848" max="14848" width="2.125" style="1" customWidth="1"/>
    <col min="14849" max="14849" width="5.875" style="1" customWidth="1"/>
    <col min="14850" max="14850" width="6.375" style="1" customWidth="1"/>
    <col min="14851" max="14851" width="6.75" style="1" customWidth="1"/>
    <col min="14852" max="14852" width="7.375" style="1" customWidth="1"/>
    <col min="14853" max="14853" width="7.25" style="1" customWidth="1"/>
    <col min="14854" max="14854" width="4" style="1" customWidth="1"/>
    <col min="14855" max="14866" width="9.375" style="1" customWidth="1"/>
    <col min="14867" max="15100" width="9" style="1"/>
    <col min="15101" max="15102" width="3.375" style="1" customWidth="1"/>
    <col min="15103" max="15103" width="5.125" style="1" customWidth="1"/>
    <col min="15104" max="15104" width="2.125" style="1" customWidth="1"/>
    <col min="15105" max="15105" width="5.875" style="1" customWidth="1"/>
    <col min="15106" max="15106" width="6.375" style="1" customWidth="1"/>
    <col min="15107" max="15107" width="6.75" style="1" customWidth="1"/>
    <col min="15108" max="15108" width="7.375" style="1" customWidth="1"/>
    <col min="15109" max="15109" width="7.25" style="1" customWidth="1"/>
    <col min="15110" max="15110" width="4" style="1" customWidth="1"/>
    <col min="15111" max="15122" width="9.375" style="1" customWidth="1"/>
    <col min="15123" max="15356" width="9" style="1"/>
    <col min="15357" max="15358" width="3.375" style="1" customWidth="1"/>
    <col min="15359" max="15359" width="5.125" style="1" customWidth="1"/>
    <col min="15360" max="15360" width="2.125" style="1" customWidth="1"/>
    <col min="15361" max="15361" width="5.875" style="1" customWidth="1"/>
    <col min="15362" max="15362" width="6.375" style="1" customWidth="1"/>
    <col min="15363" max="15363" width="6.75" style="1" customWidth="1"/>
    <col min="15364" max="15364" width="7.375" style="1" customWidth="1"/>
    <col min="15365" max="15365" width="7.25" style="1" customWidth="1"/>
    <col min="15366" max="15366" width="4" style="1" customWidth="1"/>
    <col min="15367" max="15378" width="9.375" style="1" customWidth="1"/>
    <col min="15379" max="15612" width="9" style="1"/>
    <col min="15613" max="15614" width="3.375" style="1" customWidth="1"/>
    <col min="15615" max="15615" width="5.125" style="1" customWidth="1"/>
    <col min="15616" max="15616" width="2.125" style="1" customWidth="1"/>
    <col min="15617" max="15617" width="5.875" style="1" customWidth="1"/>
    <col min="15618" max="15618" width="6.375" style="1" customWidth="1"/>
    <col min="15619" max="15619" width="6.75" style="1" customWidth="1"/>
    <col min="15620" max="15620" width="7.375" style="1" customWidth="1"/>
    <col min="15621" max="15621" width="7.25" style="1" customWidth="1"/>
    <col min="15622" max="15622" width="4" style="1" customWidth="1"/>
    <col min="15623" max="15634" width="9.375" style="1" customWidth="1"/>
    <col min="15635" max="15868" width="9" style="1"/>
    <col min="15869" max="15870" width="3.375" style="1" customWidth="1"/>
    <col min="15871" max="15871" width="5.125" style="1" customWidth="1"/>
    <col min="15872" max="15872" width="2.125" style="1" customWidth="1"/>
    <col min="15873" max="15873" width="5.875" style="1" customWidth="1"/>
    <col min="15874" max="15874" width="6.375" style="1" customWidth="1"/>
    <col min="15875" max="15875" width="6.75" style="1" customWidth="1"/>
    <col min="15876" max="15876" width="7.375" style="1" customWidth="1"/>
    <col min="15877" max="15877" width="7.25" style="1" customWidth="1"/>
    <col min="15878" max="15878" width="4" style="1" customWidth="1"/>
    <col min="15879" max="15890" width="9.375" style="1" customWidth="1"/>
    <col min="15891" max="16124" width="9" style="1"/>
    <col min="16125" max="16126" width="3.375" style="1" customWidth="1"/>
    <col min="16127" max="16127" width="5.125" style="1" customWidth="1"/>
    <col min="16128" max="16128" width="2.125" style="1" customWidth="1"/>
    <col min="16129" max="16129" width="5.875" style="1" customWidth="1"/>
    <col min="16130" max="16130" width="6.375" style="1" customWidth="1"/>
    <col min="16131" max="16131" width="6.75" style="1" customWidth="1"/>
    <col min="16132" max="16132" width="7.375" style="1" customWidth="1"/>
    <col min="16133" max="16133" width="7.25" style="1" customWidth="1"/>
    <col min="16134" max="16134" width="4" style="1" customWidth="1"/>
    <col min="16135" max="16146" width="9.375" style="1" customWidth="1"/>
    <col min="16147" max="16384" width="9" style="1"/>
  </cols>
  <sheetData>
    <row r="1" spans="1:18" x14ac:dyDescent="0.15">
      <c r="R1" s="2" t="s">
        <v>36</v>
      </c>
    </row>
    <row r="2" spans="1:18" s="7" customFormat="1" x14ac:dyDescent="0.15">
      <c r="A2" s="30"/>
      <c r="B2" s="31"/>
      <c r="C2" s="4"/>
      <c r="D2" s="4"/>
      <c r="E2" s="4"/>
      <c r="F2" s="4"/>
      <c r="G2" s="4"/>
      <c r="H2" s="4"/>
      <c r="I2" s="5" t="s">
        <v>2</v>
      </c>
      <c r="J2" s="6"/>
      <c r="K2" s="113" t="s">
        <v>3</v>
      </c>
      <c r="L2" s="113" t="s">
        <v>4</v>
      </c>
      <c r="M2" s="101" t="s">
        <v>5</v>
      </c>
      <c r="N2" s="114" t="s">
        <v>119</v>
      </c>
      <c r="O2" s="114" t="s">
        <v>120</v>
      </c>
      <c r="P2" s="114" t="s">
        <v>121</v>
      </c>
      <c r="Q2" s="114" t="s">
        <v>122</v>
      </c>
      <c r="R2" s="114" t="s">
        <v>123</v>
      </c>
    </row>
    <row r="3" spans="1:18" s="7" customFormat="1" ht="30" customHeight="1" x14ac:dyDescent="0.15">
      <c r="A3" s="32"/>
      <c r="B3" s="33"/>
      <c r="C3" s="9" t="s">
        <v>37</v>
      </c>
      <c r="D3" s="9"/>
      <c r="E3" s="9" t="s">
        <v>38</v>
      </c>
      <c r="F3" s="9"/>
      <c r="G3" s="9"/>
      <c r="H3" s="9"/>
      <c r="I3" s="9"/>
      <c r="J3" s="10"/>
      <c r="K3" s="11" t="s">
        <v>6</v>
      </c>
      <c r="L3" s="11" t="s">
        <v>6</v>
      </c>
      <c r="M3" s="11" t="s">
        <v>7</v>
      </c>
      <c r="N3" s="114"/>
      <c r="O3" s="114"/>
      <c r="P3" s="114"/>
      <c r="Q3" s="114"/>
      <c r="R3" s="114"/>
    </row>
    <row r="4" spans="1:18" s="7" customFormat="1" ht="15.75" customHeight="1" x14ac:dyDescent="0.15">
      <c r="A4" s="159" t="s">
        <v>87</v>
      </c>
      <c r="B4" s="157" t="s">
        <v>8</v>
      </c>
      <c r="C4" s="34">
        <v>1</v>
      </c>
      <c r="D4" s="166" t="s">
        <v>39</v>
      </c>
      <c r="E4" s="130"/>
      <c r="F4" s="130"/>
      <c r="G4" s="130"/>
      <c r="H4" s="130"/>
      <c r="I4" s="130"/>
      <c r="J4" s="99" t="s">
        <v>71</v>
      </c>
      <c r="K4" s="35">
        <f>K5+K9</f>
        <v>248764</v>
      </c>
      <c r="L4" s="35">
        <f t="shared" ref="L4:M4" si="0">L5+L9</f>
        <v>256946</v>
      </c>
      <c r="M4" s="35">
        <f t="shared" si="0"/>
        <v>295294</v>
      </c>
      <c r="N4" s="35">
        <f t="shared" ref="N4:R4" si="1">N5+N9</f>
        <v>296155</v>
      </c>
      <c r="O4" s="35">
        <f t="shared" si="1"/>
        <v>297155</v>
      </c>
      <c r="P4" s="35">
        <f t="shared" si="1"/>
        <v>298155</v>
      </c>
      <c r="Q4" s="35">
        <f t="shared" si="1"/>
        <v>299155</v>
      </c>
      <c r="R4" s="35">
        <f t="shared" si="1"/>
        <v>300155</v>
      </c>
    </row>
    <row r="5" spans="1:18" s="12" customFormat="1" ht="15.75" customHeight="1" x14ac:dyDescent="0.15">
      <c r="A5" s="164"/>
      <c r="B5" s="157"/>
      <c r="C5" s="36" t="s">
        <v>88</v>
      </c>
      <c r="D5" s="102"/>
      <c r="E5" s="153" t="s">
        <v>9</v>
      </c>
      <c r="F5" s="153"/>
      <c r="G5" s="153"/>
      <c r="H5" s="153"/>
      <c r="I5" s="118"/>
      <c r="J5" s="99" t="s">
        <v>72</v>
      </c>
      <c r="K5" s="35">
        <f>K6+K7+K8</f>
        <v>213156</v>
      </c>
      <c r="L5" s="35">
        <f t="shared" ref="L5:M5" si="2">L6+L7+L8</f>
        <v>230123</v>
      </c>
      <c r="M5" s="35">
        <f t="shared" si="2"/>
        <v>233800</v>
      </c>
      <c r="N5" s="35">
        <f t="shared" ref="N5:R5" si="3">N6+N7+N8</f>
        <v>235800</v>
      </c>
      <c r="O5" s="35">
        <f t="shared" si="3"/>
        <v>236800</v>
      </c>
      <c r="P5" s="35">
        <f t="shared" si="3"/>
        <v>237800</v>
      </c>
      <c r="Q5" s="35">
        <f t="shared" si="3"/>
        <v>238800</v>
      </c>
      <c r="R5" s="35">
        <f t="shared" si="3"/>
        <v>239800</v>
      </c>
    </row>
    <row r="6" spans="1:18" s="12" customFormat="1" ht="15.75" customHeight="1" x14ac:dyDescent="0.15">
      <c r="A6" s="164"/>
      <c r="B6" s="157"/>
      <c r="C6" s="37"/>
      <c r="D6" s="13"/>
      <c r="E6" s="38" t="s">
        <v>89</v>
      </c>
      <c r="F6" s="153" t="s">
        <v>10</v>
      </c>
      <c r="G6" s="153"/>
      <c r="H6" s="153"/>
      <c r="I6" s="153"/>
      <c r="J6" s="162"/>
      <c r="K6" s="39">
        <v>213156</v>
      </c>
      <c r="L6" s="39">
        <v>230123</v>
      </c>
      <c r="M6" s="39">
        <v>233800</v>
      </c>
      <c r="N6" s="39">
        <v>235800</v>
      </c>
      <c r="O6" s="39">
        <v>236800</v>
      </c>
      <c r="P6" s="39">
        <v>237800</v>
      </c>
      <c r="Q6" s="39">
        <v>238800</v>
      </c>
      <c r="R6" s="39">
        <v>239800</v>
      </c>
    </row>
    <row r="7" spans="1:18" s="12" customFormat="1" ht="15.75" customHeight="1" x14ac:dyDescent="0.15">
      <c r="A7" s="164"/>
      <c r="B7" s="157"/>
      <c r="C7" s="37"/>
      <c r="D7" s="13"/>
      <c r="E7" s="38" t="s">
        <v>90</v>
      </c>
      <c r="F7" s="153" t="s">
        <v>11</v>
      </c>
      <c r="G7" s="153"/>
      <c r="H7" s="153"/>
      <c r="I7" s="118"/>
      <c r="J7" s="99" t="s">
        <v>73</v>
      </c>
      <c r="K7" s="39"/>
      <c r="L7" s="39"/>
      <c r="M7" s="39"/>
      <c r="N7" s="39"/>
      <c r="O7" s="39"/>
      <c r="P7" s="39"/>
      <c r="Q7" s="39"/>
      <c r="R7" s="39"/>
    </row>
    <row r="8" spans="1:18" s="12" customFormat="1" ht="15.75" customHeight="1" x14ac:dyDescent="0.15">
      <c r="A8" s="164"/>
      <c r="B8" s="157"/>
      <c r="C8" s="37"/>
      <c r="D8" s="13"/>
      <c r="E8" s="38" t="s">
        <v>91</v>
      </c>
      <c r="F8" s="153" t="s">
        <v>12</v>
      </c>
      <c r="G8" s="153"/>
      <c r="H8" s="153"/>
      <c r="I8" s="153"/>
      <c r="J8" s="162"/>
      <c r="K8" s="39"/>
      <c r="L8" s="39"/>
      <c r="M8" s="39"/>
      <c r="N8" s="39"/>
      <c r="O8" s="39"/>
      <c r="P8" s="39"/>
      <c r="Q8" s="39"/>
      <c r="R8" s="39"/>
    </row>
    <row r="9" spans="1:18" s="12" customFormat="1" ht="15.75" customHeight="1" x14ac:dyDescent="0.15">
      <c r="A9" s="164"/>
      <c r="B9" s="157"/>
      <c r="C9" s="36" t="s">
        <v>92</v>
      </c>
      <c r="D9" s="102"/>
      <c r="E9" s="153" t="s">
        <v>13</v>
      </c>
      <c r="F9" s="153"/>
      <c r="G9" s="153"/>
      <c r="H9" s="153"/>
      <c r="I9" s="153"/>
      <c r="J9" s="162"/>
      <c r="K9" s="35">
        <f t="shared" ref="K9:M9" si="4">K10+K11</f>
        <v>35608</v>
      </c>
      <c r="L9" s="35">
        <f t="shared" si="4"/>
        <v>26823</v>
      </c>
      <c r="M9" s="35">
        <f t="shared" si="4"/>
        <v>61494</v>
      </c>
      <c r="N9" s="35">
        <f t="shared" ref="N9:R9" si="5">N10+N11</f>
        <v>60355</v>
      </c>
      <c r="O9" s="35">
        <f t="shared" si="5"/>
        <v>60355</v>
      </c>
      <c r="P9" s="35">
        <f t="shared" si="5"/>
        <v>60355</v>
      </c>
      <c r="Q9" s="35">
        <f t="shared" si="5"/>
        <v>60355</v>
      </c>
      <c r="R9" s="35">
        <f t="shared" si="5"/>
        <v>60355</v>
      </c>
    </row>
    <row r="10" spans="1:18" s="12" customFormat="1" ht="15.75" customHeight="1" x14ac:dyDescent="0.15">
      <c r="A10" s="164"/>
      <c r="B10" s="157"/>
      <c r="C10" s="40"/>
      <c r="D10" s="14"/>
      <c r="E10" s="41" t="s">
        <v>89</v>
      </c>
      <c r="F10" s="143" t="s">
        <v>40</v>
      </c>
      <c r="G10" s="143"/>
      <c r="H10" s="143"/>
      <c r="I10" s="143"/>
      <c r="J10" s="163"/>
      <c r="K10" s="39">
        <v>35258</v>
      </c>
      <c r="L10" s="39">
        <v>26468</v>
      </c>
      <c r="M10" s="39">
        <v>61139</v>
      </c>
      <c r="N10" s="39">
        <v>60000</v>
      </c>
      <c r="O10" s="39">
        <v>60000</v>
      </c>
      <c r="P10" s="39">
        <v>60000</v>
      </c>
      <c r="Q10" s="39">
        <v>60000</v>
      </c>
      <c r="R10" s="39">
        <v>60000</v>
      </c>
    </row>
    <row r="11" spans="1:18" s="12" customFormat="1" ht="15.75" customHeight="1" x14ac:dyDescent="0.15">
      <c r="A11" s="164"/>
      <c r="B11" s="157"/>
      <c r="C11" s="42"/>
      <c r="D11" s="18"/>
      <c r="E11" s="38" t="s">
        <v>90</v>
      </c>
      <c r="F11" s="153" t="s">
        <v>12</v>
      </c>
      <c r="G11" s="153"/>
      <c r="H11" s="153"/>
      <c r="I11" s="153"/>
      <c r="J11" s="162"/>
      <c r="K11" s="39">
        <v>350</v>
      </c>
      <c r="L11" s="39">
        <v>355</v>
      </c>
      <c r="M11" s="39">
        <v>355</v>
      </c>
      <c r="N11" s="39">
        <v>355</v>
      </c>
      <c r="O11" s="39">
        <v>355</v>
      </c>
      <c r="P11" s="39">
        <v>355</v>
      </c>
      <c r="Q11" s="39">
        <v>355</v>
      </c>
      <c r="R11" s="39">
        <v>355</v>
      </c>
    </row>
    <row r="12" spans="1:18" s="12" customFormat="1" ht="15.75" customHeight="1" x14ac:dyDescent="0.15">
      <c r="A12" s="164"/>
      <c r="B12" s="157" t="s">
        <v>14</v>
      </c>
      <c r="C12" s="43" t="s">
        <v>93</v>
      </c>
      <c r="D12" s="153" t="s">
        <v>41</v>
      </c>
      <c r="E12" s="153"/>
      <c r="F12" s="153"/>
      <c r="G12" s="153"/>
      <c r="H12" s="153"/>
      <c r="I12" s="153"/>
      <c r="J12" s="99" t="s">
        <v>74</v>
      </c>
      <c r="K12" s="35">
        <f>K13+K17</f>
        <v>245883</v>
      </c>
      <c r="L12" s="35">
        <f t="shared" ref="L12" si="6">L13+L17</f>
        <v>256348</v>
      </c>
      <c r="M12" s="35">
        <f>M13+M17</f>
        <v>293748</v>
      </c>
      <c r="N12" s="35">
        <f t="shared" ref="N12:R12" si="7">N13+N17</f>
        <v>294746</v>
      </c>
      <c r="O12" s="35">
        <f t="shared" si="7"/>
        <v>295751</v>
      </c>
      <c r="P12" s="35">
        <f t="shared" si="7"/>
        <v>296742</v>
      </c>
      <c r="Q12" s="35">
        <f t="shared" si="7"/>
        <v>297726</v>
      </c>
      <c r="R12" s="35">
        <f t="shared" si="7"/>
        <v>298715</v>
      </c>
    </row>
    <row r="13" spans="1:18" s="12" customFormat="1" ht="15.75" customHeight="1" x14ac:dyDescent="0.15">
      <c r="A13" s="164"/>
      <c r="B13" s="157"/>
      <c r="C13" s="36" t="s">
        <v>88</v>
      </c>
      <c r="D13" s="102"/>
      <c r="E13" s="153" t="s">
        <v>15</v>
      </c>
      <c r="F13" s="153"/>
      <c r="G13" s="153"/>
      <c r="H13" s="153"/>
      <c r="I13" s="153"/>
      <c r="J13" s="162"/>
      <c r="K13" s="35">
        <f>K14+K16</f>
        <v>245851</v>
      </c>
      <c r="L13" s="35">
        <f t="shared" ref="L13" si="8">L14+L16</f>
        <v>256328</v>
      </c>
      <c r="M13" s="35">
        <f>M14+M16</f>
        <v>293667</v>
      </c>
      <c r="N13" s="35">
        <f t="shared" ref="N13:R13" si="9">N14+N16</f>
        <v>294667</v>
      </c>
      <c r="O13" s="35">
        <f t="shared" si="9"/>
        <v>295667</v>
      </c>
      <c r="P13" s="35">
        <f t="shared" si="9"/>
        <v>296667</v>
      </c>
      <c r="Q13" s="35">
        <f t="shared" si="9"/>
        <v>297667</v>
      </c>
      <c r="R13" s="35">
        <f t="shared" si="9"/>
        <v>298667</v>
      </c>
    </row>
    <row r="14" spans="1:18" s="12" customFormat="1" ht="15.75" customHeight="1" x14ac:dyDescent="0.15">
      <c r="A14" s="164"/>
      <c r="B14" s="157"/>
      <c r="C14" s="40"/>
      <c r="D14" s="14"/>
      <c r="E14" s="41" t="s">
        <v>89</v>
      </c>
      <c r="F14" s="143" t="s">
        <v>16</v>
      </c>
      <c r="G14" s="153"/>
      <c r="H14" s="153"/>
      <c r="I14" s="153"/>
      <c r="J14" s="162"/>
      <c r="K14" s="39">
        <v>162759</v>
      </c>
      <c r="L14" s="39">
        <v>171377</v>
      </c>
      <c r="M14" s="39">
        <v>196815</v>
      </c>
      <c r="N14" s="39">
        <v>197815</v>
      </c>
      <c r="O14" s="39">
        <v>198815</v>
      </c>
      <c r="P14" s="39">
        <v>199815</v>
      </c>
      <c r="Q14" s="39">
        <v>200815</v>
      </c>
      <c r="R14" s="39">
        <v>201815</v>
      </c>
    </row>
    <row r="15" spans="1:18" s="12" customFormat="1" ht="15.75" customHeight="1" x14ac:dyDescent="0.15">
      <c r="A15" s="164"/>
      <c r="B15" s="157"/>
      <c r="C15" s="44"/>
      <c r="D15" s="45"/>
      <c r="E15" s="95"/>
      <c r="F15" s="46"/>
      <c r="G15" s="155" t="s">
        <v>42</v>
      </c>
      <c r="H15" s="118"/>
      <c r="I15" s="118"/>
      <c r="J15" s="121"/>
      <c r="K15" s="39"/>
      <c r="L15" s="39"/>
      <c r="M15" s="39"/>
      <c r="N15" s="39"/>
      <c r="O15" s="39"/>
      <c r="P15" s="39"/>
      <c r="Q15" s="39"/>
      <c r="R15" s="39"/>
    </row>
    <row r="16" spans="1:18" s="12" customFormat="1" ht="15.75" customHeight="1" x14ac:dyDescent="0.15">
      <c r="A16" s="164"/>
      <c r="B16" s="157"/>
      <c r="C16" s="42"/>
      <c r="D16" s="18"/>
      <c r="E16" s="38" t="s">
        <v>90</v>
      </c>
      <c r="F16" s="153" t="s">
        <v>12</v>
      </c>
      <c r="G16" s="153"/>
      <c r="H16" s="118"/>
      <c r="I16" s="118"/>
      <c r="J16" s="121"/>
      <c r="K16" s="39">
        <v>83092</v>
      </c>
      <c r="L16" s="39">
        <v>84951</v>
      </c>
      <c r="M16" s="39">
        <v>96852</v>
      </c>
      <c r="N16" s="39">
        <v>96852</v>
      </c>
      <c r="O16" s="39">
        <v>96852</v>
      </c>
      <c r="P16" s="39">
        <v>96852</v>
      </c>
      <c r="Q16" s="39">
        <v>96852</v>
      </c>
      <c r="R16" s="39">
        <v>96852</v>
      </c>
    </row>
    <row r="17" spans="1:18" s="12" customFormat="1" ht="15.75" customHeight="1" x14ac:dyDescent="0.15">
      <c r="A17" s="164"/>
      <c r="B17" s="157"/>
      <c r="C17" s="36" t="s">
        <v>92</v>
      </c>
      <c r="D17" s="102"/>
      <c r="E17" s="153" t="s">
        <v>17</v>
      </c>
      <c r="F17" s="153"/>
      <c r="G17" s="153"/>
      <c r="H17" s="153"/>
      <c r="I17" s="153"/>
      <c r="J17" s="162"/>
      <c r="K17" s="35">
        <f>K18+K21</f>
        <v>32</v>
      </c>
      <c r="L17" s="35">
        <f t="shared" ref="L17:M17" si="10">L18+L21</f>
        <v>20</v>
      </c>
      <c r="M17" s="35">
        <f t="shared" si="10"/>
        <v>81</v>
      </c>
      <c r="N17" s="35">
        <f t="shared" ref="N17:R17" si="11">N18+N21</f>
        <v>79</v>
      </c>
      <c r="O17" s="35">
        <f t="shared" si="11"/>
        <v>84</v>
      </c>
      <c r="P17" s="35">
        <f t="shared" si="11"/>
        <v>75</v>
      </c>
      <c r="Q17" s="35">
        <f t="shared" si="11"/>
        <v>59</v>
      </c>
      <c r="R17" s="35">
        <f t="shared" si="11"/>
        <v>48</v>
      </c>
    </row>
    <row r="18" spans="1:18" s="12" customFormat="1" ht="15.75" customHeight="1" x14ac:dyDescent="0.15">
      <c r="A18" s="164"/>
      <c r="B18" s="157"/>
      <c r="C18" s="40"/>
      <c r="D18" s="14"/>
      <c r="E18" s="41" t="s">
        <v>89</v>
      </c>
      <c r="F18" s="143" t="s">
        <v>18</v>
      </c>
      <c r="G18" s="153"/>
      <c r="H18" s="153"/>
      <c r="I18" s="153"/>
      <c r="J18" s="162"/>
      <c r="K18" s="39">
        <v>32</v>
      </c>
      <c r="L18" s="39">
        <v>20</v>
      </c>
      <c r="M18" s="39">
        <v>81</v>
      </c>
      <c r="N18" s="39">
        <v>79</v>
      </c>
      <c r="O18" s="39">
        <v>84</v>
      </c>
      <c r="P18" s="39">
        <v>75</v>
      </c>
      <c r="Q18" s="39">
        <v>59</v>
      </c>
      <c r="R18" s="39">
        <v>48</v>
      </c>
    </row>
    <row r="19" spans="1:18" s="12" customFormat="1" ht="15.75" customHeight="1" x14ac:dyDescent="0.15">
      <c r="A19" s="164"/>
      <c r="B19" s="157"/>
      <c r="C19" s="88"/>
      <c r="D19" s="15"/>
      <c r="E19" s="89"/>
      <c r="F19" s="111"/>
      <c r="G19" s="155" t="s">
        <v>43</v>
      </c>
      <c r="H19" s="130"/>
      <c r="I19" s="130"/>
      <c r="J19" s="131"/>
      <c r="K19" s="39"/>
      <c r="L19" s="39"/>
      <c r="M19" s="39"/>
      <c r="N19" s="39"/>
      <c r="O19" s="39"/>
      <c r="P19" s="39"/>
      <c r="Q19" s="39"/>
      <c r="R19" s="39"/>
    </row>
    <row r="20" spans="1:18" s="12" customFormat="1" ht="15.75" customHeight="1" x14ac:dyDescent="0.15">
      <c r="A20" s="164"/>
      <c r="B20" s="157"/>
      <c r="C20" s="47"/>
      <c r="D20" s="16"/>
      <c r="E20" s="48"/>
      <c r="F20" s="96"/>
      <c r="G20" s="158" t="s">
        <v>94</v>
      </c>
      <c r="H20" s="130"/>
      <c r="I20" s="130"/>
      <c r="J20" s="131"/>
      <c r="K20" s="39"/>
      <c r="L20" s="39"/>
      <c r="M20" s="39"/>
      <c r="N20" s="39"/>
      <c r="O20" s="39"/>
      <c r="P20" s="39"/>
      <c r="Q20" s="39"/>
      <c r="R20" s="39"/>
    </row>
    <row r="21" spans="1:18" s="12" customFormat="1" ht="15.75" customHeight="1" x14ac:dyDescent="0.15">
      <c r="A21" s="164"/>
      <c r="B21" s="157"/>
      <c r="C21" s="42"/>
      <c r="D21" s="18"/>
      <c r="E21" s="38" t="s">
        <v>90</v>
      </c>
      <c r="F21" s="153" t="s">
        <v>12</v>
      </c>
      <c r="G21" s="153"/>
      <c r="H21" s="118"/>
      <c r="I21" s="118"/>
      <c r="J21" s="121"/>
      <c r="K21" s="39"/>
      <c r="L21" s="39"/>
      <c r="M21" s="39"/>
      <c r="N21" s="39"/>
      <c r="O21" s="39"/>
      <c r="P21" s="39"/>
      <c r="Q21" s="39"/>
      <c r="R21" s="39"/>
    </row>
    <row r="22" spans="1:18" s="12" customFormat="1" ht="15.75" customHeight="1" x14ac:dyDescent="0.15">
      <c r="A22" s="165"/>
      <c r="B22" s="49"/>
      <c r="C22" s="50" t="s">
        <v>95</v>
      </c>
      <c r="D22" s="17"/>
      <c r="E22" s="153" t="s">
        <v>44</v>
      </c>
      <c r="F22" s="153"/>
      <c r="G22" s="97"/>
      <c r="H22" s="153" t="s">
        <v>96</v>
      </c>
      <c r="I22" s="153"/>
      <c r="J22" s="99" t="s">
        <v>75</v>
      </c>
      <c r="K22" s="35">
        <f>K4-K12</f>
        <v>2881</v>
      </c>
      <c r="L22" s="35">
        <f>L4-L12</f>
        <v>598</v>
      </c>
      <c r="M22" s="35">
        <f>M4-M12</f>
        <v>1546</v>
      </c>
      <c r="N22" s="35">
        <f t="shared" ref="N22:R22" si="12">N4-N12</f>
        <v>1409</v>
      </c>
      <c r="O22" s="35">
        <f t="shared" si="12"/>
        <v>1404</v>
      </c>
      <c r="P22" s="35">
        <f t="shared" si="12"/>
        <v>1413</v>
      </c>
      <c r="Q22" s="35">
        <f t="shared" si="12"/>
        <v>1429</v>
      </c>
      <c r="R22" s="35">
        <f t="shared" si="12"/>
        <v>1440</v>
      </c>
    </row>
    <row r="23" spans="1:18" s="12" customFormat="1" ht="15.75" customHeight="1" x14ac:dyDescent="0.15">
      <c r="A23" s="159" t="s">
        <v>45</v>
      </c>
      <c r="B23" s="157" t="s">
        <v>21</v>
      </c>
      <c r="C23" s="34">
        <v>1</v>
      </c>
      <c r="D23" s="51"/>
      <c r="E23" s="153" t="s">
        <v>21</v>
      </c>
      <c r="F23" s="118"/>
      <c r="G23" s="118"/>
      <c r="H23" s="118"/>
      <c r="I23" s="118"/>
      <c r="J23" s="19" t="s">
        <v>76</v>
      </c>
      <c r="K23" s="52">
        <f>SUM(K24,K26:K31)</f>
        <v>0</v>
      </c>
      <c r="L23" s="52">
        <f t="shared" ref="L23:M23" si="13">SUM(L24,L26:L31)</f>
        <v>12089</v>
      </c>
      <c r="M23" s="52">
        <f t="shared" si="13"/>
        <v>0</v>
      </c>
      <c r="N23" s="52">
        <f t="shared" ref="N23:R23" si="14">SUM(N24,N26:N31)</f>
        <v>0</v>
      </c>
      <c r="O23" s="52">
        <f t="shared" si="14"/>
        <v>0</v>
      </c>
      <c r="P23" s="52">
        <f t="shared" si="14"/>
        <v>0</v>
      </c>
      <c r="Q23" s="52">
        <f t="shared" si="14"/>
        <v>0</v>
      </c>
      <c r="R23" s="52">
        <f t="shared" si="14"/>
        <v>0</v>
      </c>
    </row>
    <row r="24" spans="1:18" s="12" customFormat="1" ht="15.75" customHeight="1" x14ac:dyDescent="0.15">
      <c r="A24" s="160"/>
      <c r="B24" s="157"/>
      <c r="C24" s="53" t="s">
        <v>88</v>
      </c>
      <c r="D24" s="54"/>
      <c r="E24" s="153" t="s">
        <v>46</v>
      </c>
      <c r="F24" s="118"/>
      <c r="G24" s="118"/>
      <c r="H24" s="118"/>
      <c r="I24" s="118"/>
      <c r="J24" s="121"/>
      <c r="K24" s="103"/>
      <c r="L24" s="103">
        <v>9000</v>
      </c>
      <c r="M24" s="103"/>
      <c r="N24" s="103"/>
      <c r="O24" s="103"/>
      <c r="P24" s="103"/>
      <c r="Q24" s="103"/>
      <c r="R24" s="103"/>
    </row>
    <row r="25" spans="1:18" s="12" customFormat="1" ht="15.75" customHeight="1" x14ac:dyDescent="0.15">
      <c r="A25" s="160"/>
      <c r="B25" s="157"/>
      <c r="C25" s="55"/>
      <c r="D25" s="56"/>
      <c r="E25" s="155" t="s">
        <v>22</v>
      </c>
      <c r="F25" s="153"/>
      <c r="G25" s="153"/>
      <c r="H25" s="153"/>
      <c r="I25" s="153"/>
      <c r="J25" s="162"/>
      <c r="K25" s="103"/>
      <c r="L25" s="103"/>
      <c r="M25" s="103"/>
      <c r="N25" s="103"/>
      <c r="O25" s="103"/>
      <c r="P25" s="103"/>
      <c r="Q25" s="103"/>
      <c r="R25" s="103"/>
    </row>
    <row r="26" spans="1:18" s="12" customFormat="1" ht="15.75" customHeight="1" x14ac:dyDescent="0.15">
      <c r="A26" s="160"/>
      <c r="B26" s="157"/>
      <c r="C26" s="53" t="s">
        <v>92</v>
      </c>
      <c r="D26" s="54"/>
      <c r="E26" s="153" t="s">
        <v>47</v>
      </c>
      <c r="F26" s="118"/>
      <c r="G26" s="118"/>
      <c r="H26" s="118"/>
      <c r="I26" s="118"/>
      <c r="J26" s="121"/>
      <c r="K26" s="103"/>
      <c r="L26" s="103"/>
      <c r="M26" s="103"/>
      <c r="N26" s="103"/>
      <c r="O26" s="103"/>
      <c r="P26" s="103"/>
      <c r="Q26" s="103"/>
      <c r="R26" s="103"/>
    </row>
    <row r="27" spans="1:18" s="12" customFormat="1" ht="15.75" customHeight="1" x14ac:dyDescent="0.15">
      <c r="A27" s="160"/>
      <c r="B27" s="157"/>
      <c r="C27" s="53" t="s">
        <v>0</v>
      </c>
      <c r="D27" s="54"/>
      <c r="E27" s="153" t="s">
        <v>48</v>
      </c>
      <c r="F27" s="118"/>
      <c r="G27" s="118"/>
      <c r="H27" s="118"/>
      <c r="I27" s="118"/>
      <c r="J27" s="121"/>
      <c r="K27" s="103"/>
      <c r="L27" s="103"/>
      <c r="M27" s="103"/>
      <c r="N27" s="103"/>
      <c r="O27" s="103"/>
      <c r="P27" s="103"/>
      <c r="Q27" s="103"/>
      <c r="R27" s="103"/>
    </row>
    <row r="28" spans="1:18" s="12" customFormat="1" ht="15.75" customHeight="1" x14ac:dyDescent="0.15">
      <c r="A28" s="160"/>
      <c r="B28" s="157"/>
      <c r="C28" s="53" t="s">
        <v>1</v>
      </c>
      <c r="D28" s="54"/>
      <c r="E28" s="153" t="s">
        <v>24</v>
      </c>
      <c r="F28" s="118"/>
      <c r="G28" s="118"/>
      <c r="H28" s="118"/>
      <c r="I28" s="118"/>
      <c r="J28" s="121"/>
      <c r="K28" s="103"/>
      <c r="L28" s="103"/>
      <c r="M28" s="103"/>
      <c r="N28" s="103"/>
      <c r="O28" s="103"/>
      <c r="P28" s="103"/>
      <c r="Q28" s="103"/>
      <c r="R28" s="103"/>
    </row>
    <row r="29" spans="1:18" s="12" customFormat="1" ht="15.75" customHeight="1" x14ac:dyDescent="0.15">
      <c r="A29" s="160"/>
      <c r="B29" s="157"/>
      <c r="C29" s="53" t="s">
        <v>49</v>
      </c>
      <c r="D29" s="54"/>
      <c r="E29" s="153" t="s">
        <v>23</v>
      </c>
      <c r="F29" s="118"/>
      <c r="G29" s="118"/>
      <c r="H29" s="118"/>
      <c r="I29" s="118"/>
      <c r="J29" s="121"/>
      <c r="K29" s="103"/>
      <c r="L29" s="103"/>
      <c r="M29" s="103"/>
      <c r="N29" s="103"/>
      <c r="O29" s="103"/>
      <c r="P29" s="103"/>
      <c r="Q29" s="103"/>
      <c r="R29" s="103"/>
    </row>
    <row r="30" spans="1:18" s="12" customFormat="1" ht="15.75" customHeight="1" x14ac:dyDescent="0.15">
      <c r="A30" s="160"/>
      <c r="B30" s="157"/>
      <c r="C30" s="53" t="s">
        <v>50</v>
      </c>
      <c r="D30" s="54"/>
      <c r="E30" s="153" t="s">
        <v>25</v>
      </c>
      <c r="F30" s="118"/>
      <c r="G30" s="118"/>
      <c r="H30" s="118"/>
      <c r="I30" s="118"/>
      <c r="J30" s="121"/>
      <c r="K30" s="103"/>
      <c r="L30" s="103"/>
      <c r="M30" s="103"/>
      <c r="N30" s="103"/>
      <c r="O30" s="103"/>
      <c r="P30" s="103"/>
      <c r="Q30" s="103"/>
      <c r="R30" s="103"/>
    </row>
    <row r="31" spans="1:18" s="12" customFormat="1" ht="15.75" customHeight="1" x14ac:dyDescent="0.15">
      <c r="A31" s="160"/>
      <c r="B31" s="157"/>
      <c r="C31" s="53" t="s">
        <v>51</v>
      </c>
      <c r="D31" s="54"/>
      <c r="E31" s="153" t="s">
        <v>12</v>
      </c>
      <c r="F31" s="118"/>
      <c r="G31" s="118"/>
      <c r="H31" s="118"/>
      <c r="I31" s="118"/>
      <c r="J31" s="121"/>
      <c r="K31" s="103"/>
      <c r="L31" s="103">
        <v>3089</v>
      </c>
      <c r="M31" s="103"/>
      <c r="N31" s="103"/>
      <c r="O31" s="103"/>
      <c r="P31" s="103"/>
      <c r="Q31" s="103"/>
      <c r="R31" s="103"/>
    </row>
    <row r="32" spans="1:18" s="12" customFormat="1" ht="15.75" customHeight="1" x14ac:dyDescent="0.15">
      <c r="A32" s="160"/>
      <c r="B32" s="157" t="s">
        <v>26</v>
      </c>
      <c r="C32" s="43" t="s">
        <v>93</v>
      </c>
      <c r="D32" s="51"/>
      <c r="E32" s="153" t="s">
        <v>26</v>
      </c>
      <c r="F32" s="118"/>
      <c r="G32" s="118"/>
      <c r="H32" s="118"/>
      <c r="I32" s="118"/>
      <c r="J32" s="19" t="s">
        <v>77</v>
      </c>
      <c r="K32" s="57">
        <f>K33+K35+K37+K38+K39</f>
        <v>2094</v>
      </c>
      <c r="L32" s="57">
        <f>L33+L35+L37+L38+L39</f>
        <v>14183</v>
      </c>
      <c r="M32" s="57">
        <f t="shared" ref="M32:R32" si="15">M33+M35+M37+M38+M39</f>
        <v>1791</v>
      </c>
      <c r="N32" s="57">
        <f t="shared" si="15"/>
        <v>1750</v>
      </c>
      <c r="O32" s="57">
        <f t="shared" si="15"/>
        <v>2324</v>
      </c>
      <c r="P32" s="57">
        <f t="shared" si="15"/>
        <v>2329</v>
      </c>
      <c r="Q32" s="57">
        <f t="shared" si="15"/>
        <v>2337</v>
      </c>
      <c r="R32" s="57">
        <f t="shared" si="15"/>
        <v>2346</v>
      </c>
    </row>
    <row r="33" spans="1:18" s="12" customFormat="1" ht="15.75" customHeight="1" x14ac:dyDescent="0.15">
      <c r="A33" s="160"/>
      <c r="B33" s="157"/>
      <c r="C33" s="53" t="s">
        <v>88</v>
      </c>
      <c r="D33" s="54"/>
      <c r="E33" s="143" t="s">
        <v>27</v>
      </c>
      <c r="F33" s="119"/>
      <c r="G33" s="118"/>
      <c r="H33" s="118"/>
      <c r="I33" s="118"/>
      <c r="J33" s="121"/>
      <c r="K33" s="103"/>
      <c r="L33" s="103">
        <v>12089</v>
      </c>
      <c r="M33" s="103"/>
      <c r="N33" s="103"/>
      <c r="O33" s="103"/>
      <c r="P33" s="103"/>
      <c r="Q33" s="103"/>
      <c r="R33" s="103"/>
    </row>
    <row r="34" spans="1:18" s="12" customFormat="1" ht="15.75" customHeight="1" x14ac:dyDescent="0.15">
      <c r="A34" s="160"/>
      <c r="B34" s="157"/>
      <c r="C34" s="55"/>
      <c r="D34" s="58"/>
      <c r="E34" s="16"/>
      <c r="F34" s="96"/>
      <c r="G34" s="155" t="s">
        <v>28</v>
      </c>
      <c r="H34" s="130"/>
      <c r="I34" s="130"/>
      <c r="J34" s="131"/>
      <c r="K34" s="103"/>
      <c r="L34" s="103"/>
      <c r="M34" s="103"/>
      <c r="N34" s="103"/>
      <c r="O34" s="103"/>
      <c r="P34" s="103"/>
      <c r="Q34" s="103"/>
      <c r="R34" s="103"/>
    </row>
    <row r="35" spans="1:18" s="12" customFormat="1" ht="15.75" customHeight="1" x14ac:dyDescent="0.15">
      <c r="A35" s="160"/>
      <c r="B35" s="157"/>
      <c r="C35" s="53" t="s">
        <v>92</v>
      </c>
      <c r="D35" s="54"/>
      <c r="E35" s="143" t="s">
        <v>52</v>
      </c>
      <c r="F35" s="119"/>
      <c r="G35" s="118"/>
      <c r="H35" s="118"/>
      <c r="I35" s="118"/>
      <c r="J35" s="19" t="s">
        <v>79</v>
      </c>
      <c r="K35" s="103">
        <v>2094</v>
      </c>
      <c r="L35" s="103">
        <v>2094</v>
      </c>
      <c r="M35" s="103">
        <v>1791</v>
      </c>
      <c r="N35" s="103">
        <v>1750</v>
      </c>
      <c r="O35" s="103">
        <v>2324</v>
      </c>
      <c r="P35" s="103">
        <v>2329</v>
      </c>
      <c r="Q35" s="103">
        <v>2337</v>
      </c>
      <c r="R35" s="103">
        <v>2346</v>
      </c>
    </row>
    <row r="36" spans="1:18" s="12" customFormat="1" ht="15.75" customHeight="1" x14ac:dyDescent="0.15">
      <c r="A36" s="160"/>
      <c r="B36" s="157"/>
      <c r="C36" s="47"/>
      <c r="D36" s="16"/>
      <c r="E36" s="48"/>
      <c r="F36" s="96"/>
      <c r="G36" s="158" t="s">
        <v>97</v>
      </c>
      <c r="H36" s="130"/>
      <c r="I36" s="130"/>
      <c r="J36" s="131"/>
      <c r="K36" s="39"/>
      <c r="L36" s="39"/>
      <c r="M36" s="39"/>
      <c r="N36" s="39"/>
      <c r="O36" s="39"/>
      <c r="P36" s="39"/>
      <c r="Q36" s="39"/>
      <c r="R36" s="39"/>
    </row>
    <row r="37" spans="1:18" s="12" customFormat="1" ht="15.75" customHeight="1" x14ac:dyDescent="0.15">
      <c r="A37" s="160"/>
      <c r="B37" s="157"/>
      <c r="C37" s="53" t="s">
        <v>0</v>
      </c>
      <c r="D37" s="54"/>
      <c r="E37" s="153" t="s">
        <v>53</v>
      </c>
      <c r="F37" s="118"/>
      <c r="G37" s="118"/>
      <c r="H37" s="118"/>
      <c r="I37" s="118"/>
      <c r="J37" s="121"/>
      <c r="K37" s="103"/>
      <c r="L37" s="103"/>
      <c r="M37" s="103"/>
      <c r="N37" s="103"/>
      <c r="O37" s="103"/>
      <c r="P37" s="103"/>
      <c r="Q37" s="103"/>
      <c r="R37" s="103"/>
    </row>
    <row r="38" spans="1:18" s="12" customFormat="1" ht="15.75" customHeight="1" x14ac:dyDescent="0.15">
      <c r="A38" s="160"/>
      <c r="B38" s="157"/>
      <c r="C38" s="53" t="s">
        <v>1</v>
      </c>
      <c r="D38" s="54"/>
      <c r="E38" s="153" t="s">
        <v>54</v>
      </c>
      <c r="F38" s="118"/>
      <c r="G38" s="118"/>
      <c r="H38" s="118"/>
      <c r="I38" s="118"/>
      <c r="J38" s="121"/>
      <c r="K38" s="103"/>
      <c r="L38" s="103"/>
      <c r="M38" s="103"/>
      <c r="N38" s="103"/>
      <c r="O38" s="103"/>
      <c r="P38" s="103"/>
      <c r="Q38" s="103"/>
      <c r="R38" s="103"/>
    </row>
    <row r="39" spans="1:18" s="12" customFormat="1" ht="15.75" customHeight="1" x14ac:dyDescent="0.15">
      <c r="A39" s="160"/>
      <c r="B39" s="157"/>
      <c r="C39" s="53" t="s">
        <v>49</v>
      </c>
      <c r="D39" s="54"/>
      <c r="E39" s="153" t="s">
        <v>12</v>
      </c>
      <c r="F39" s="118"/>
      <c r="G39" s="118"/>
      <c r="H39" s="118"/>
      <c r="I39" s="118"/>
      <c r="J39" s="121"/>
      <c r="K39" s="103"/>
      <c r="L39" s="103"/>
      <c r="M39" s="103"/>
      <c r="N39" s="103"/>
      <c r="O39" s="103"/>
      <c r="P39" s="103"/>
      <c r="Q39" s="103"/>
      <c r="R39" s="103"/>
    </row>
    <row r="40" spans="1:18" s="12" customFormat="1" ht="15.75" customHeight="1" x14ac:dyDescent="0.15">
      <c r="A40" s="161"/>
      <c r="B40" s="59"/>
      <c r="C40" s="50" t="s">
        <v>95</v>
      </c>
      <c r="D40" s="17"/>
      <c r="E40" s="153" t="s">
        <v>44</v>
      </c>
      <c r="F40" s="153"/>
      <c r="G40" s="97"/>
      <c r="H40" s="153" t="s">
        <v>78</v>
      </c>
      <c r="I40" s="153"/>
      <c r="J40" s="99" t="s">
        <v>80</v>
      </c>
      <c r="K40" s="35">
        <f>K23-K32</f>
        <v>-2094</v>
      </c>
      <c r="L40" s="35">
        <f>L23-L32</f>
        <v>-2094</v>
      </c>
      <c r="M40" s="35">
        <f t="shared" ref="M40" si="16">M23-M32</f>
        <v>-1791</v>
      </c>
      <c r="N40" s="35">
        <f t="shared" ref="N40:R40" si="17">N23-N32</f>
        <v>-1750</v>
      </c>
      <c r="O40" s="35">
        <f t="shared" si="17"/>
        <v>-2324</v>
      </c>
      <c r="P40" s="35">
        <f t="shared" si="17"/>
        <v>-2329</v>
      </c>
      <c r="Q40" s="35">
        <f t="shared" si="17"/>
        <v>-2337</v>
      </c>
      <c r="R40" s="35">
        <f t="shared" si="17"/>
        <v>-2346</v>
      </c>
    </row>
    <row r="41" spans="1:18" s="12" customFormat="1" ht="15.75" customHeight="1" x14ac:dyDescent="0.15">
      <c r="A41" s="60"/>
      <c r="B41" s="61"/>
      <c r="C41" s="153" t="s">
        <v>55</v>
      </c>
      <c r="D41" s="153"/>
      <c r="E41" s="153"/>
      <c r="F41" s="153"/>
      <c r="G41" s="97"/>
      <c r="H41" s="153" t="s">
        <v>98</v>
      </c>
      <c r="I41" s="153"/>
      <c r="J41" s="99" t="s">
        <v>81</v>
      </c>
      <c r="K41" s="57">
        <f>K22+K40</f>
        <v>787</v>
      </c>
      <c r="L41" s="57">
        <f>L22+L40</f>
        <v>-1496</v>
      </c>
      <c r="M41" s="57">
        <f>M22+M40</f>
        <v>-245</v>
      </c>
      <c r="N41" s="57">
        <f t="shared" ref="N41:R41" si="18">N22+N40</f>
        <v>-341</v>
      </c>
      <c r="O41" s="57">
        <f t="shared" si="18"/>
        <v>-920</v>
      </c>
      <c r="P41" s="57">
        <f t="shared" si="18"/>
        <v>-916</v>
      </c>
      <c r="Q41" s="57">
        <f t="shared" si="18"/>
        <v>-908</v>
      </c>
      <c r="R41" s="57">
        <f t="shared" si="18"/>
        <v>-906</v>
      </c>
    </row>
    <row r="42" spans="1:18" s="12" customFormat="1" ht="15.75" customHeight="1" x14ac:dyDescent="0.15">
      <c r="A42" s="60"/>
      <c r="B42" s="61"/>
      <c r="C42" s="153" t="s">
        <v>56</v>
      </c>
      <c r="D42" s="153"/>
      <c r="E42" s="153"/>
      <c r="F42" s="153"/>
      <c r="G42" s="97"/>
      <c r="H42" s="97"/>
      <c r="I42" s="97"/>
      <c r="J42" s="99" t="s">
        <v>82</v>
      </c>
      <c r="K42" s="103"/>
      <c r="L42" s="103"/>
      <c r="M42" s="103"/>
      <c r="N42" s="103"/>
      <c r="O42" s="103"/>
      <c r="P42" s="103"/>
      <c r="Q42" s="103"/>
      <c r="R42" s="103"/>
    </row>
    <row r="43" spans="1:18" s="12" customFormat="1" ht="15.75" customHeight="1" x14ac:dyDescent="0.15">
      <c r="A43" s="60"/>
      <c r="B43" s="61"/>
      <c r="C43" s="153" t="s">
        <v>57</v>
      </c>
      <c r="D43" s="153"/>
      <c r="E43" s="153"/>
      <c r="F43" s="153"/>
      <c r="G43" s="97"/>
      <c r="H43" s="97"/>
      <c r="I43" s="97"/>
      <c r="J43" s="99" t="s">
        <v>99</v>
      </c>
      <c r="K43" s="103">
        <v>11764</v>
      </c>
      <c r="L43" s="103">
        <v>12743</v>
      </c>
      <c r="M43" s="103">
        <v>7829</v>
      </c>
      <c r="N43" s="112">
        <v>7829</v>
      </c>
      <c r="O43" s="112">
        <v>7829</v>
      </c>
      <c r="P43" s="112">
        <v>7829</v>
      </c>
      <c r="Q43" s="112">
        <v>7829</v>
      </c>
      <c r="R43" s="112">
        <v>7829</v>
      </c>
    </row>
    <row r="44" spans="1:18" s="12" customFormat="1" ht="15.75" customHeight="1" x14ac:dyDescent="0.15">
      <c r="A44" s="60"/>
      <c r="B44" s="61"/>
      <c r="C44" s="153" t="s">
        <v>58</v>
      </c>
      <c r="D44" s="153"/>
      <c r="E44" s="153"/>
      <c r="F44" s="153"/>
      <c r="G44" s="97"/>
      <c r="H44" s="97"/>
      <c r="I44" s="97"/>
      <c r="J44" s="99" t="s">
        <v>100</v>
      </c>
      <c r="K44" s="39"/>
      <c r="L44" s="39"/>
      <c r="M44" s="39"/>
      <c r="N44" s="39"/>
      <c r="O44" s="39"/>
      <c r="P44" s="39"/>
      <c r="Q44" s="39"/>
      <c r="R44" s="39"/>
    </row>
    <row r="45" spans="1:18" s="15" customFormat="1" ht="15.75" customHeight="1" x14ac:dyDescent="0.15">
      <c r="A45" s="60"/>
      <c r="B45" s="61"/>
      <c r="C45" s="153" t="s">
        <v>59</v>
      </c>
      <c r="D45" s="118"/>
      <c r="E45" s="118"/>
      <c r="F45" s="118"/>
      <c r="G45" s="90"/>
      <c r="H45" s="153" t="s">
        <v>101</v>
      </c>
      <c r="I45" s="153"/>
      <c r="J45" s="99" t="s">
        <v>85</v>
      </c>
      <c r="K45" s="35">
        <f>K41-K42+K43-K44</f>
        <v>12551</v>
      </c>
      <c r="L45" s="35">
        <f>L41-L42+L43-L44</f>
        <v>11247</v>
      </c>
      <c r="M45" s="35">
        <f>M41-M42+M43-M44</f>
        <v>7584</v>
      </c>
      <c r="N45" s="35">
        <f>N41-N42+N43-N44</f>
        <v>7488</v>
      </c>
      <c r="O45" s="35">
        <f t="shared" ref="O45:R45" si="19">O41-O42+O43-O44</f>
        <v>6909</v>
      </c>
      <c r="P45" s="35">
        <f t="shared" si="19"/>
        <v>6913</v>
      </c>
      <c r="Q45" s="35">
        <f t="shared" si="19"/>
        <v>6921</v>
      </c>
      <c r="R45" s="35">
        <f t="shared" si="19"/>
        <v>6923</v>
      </c>
    </row>
    <row r="46" spans="1:18" s="15" customFormat="1" ht="15.75" customHeight="1" x14ac:dyDescent="0.15">
      <c r="A46" s="60"/>
      <c r="B46" s="61"/>
      <c r="C46" s="153" t="s">
        <v>60</v>
      </c>
      <c r="D46" s="118"/>
      <c r="E46" s="118"/>
      <c r="F46" s="118"/>
      <c r="G46" s="118"/>
      <c r="H46" s="118"/>
      <c r="I46" s="118"/>
      <c r="J46" s="99" t="s">
        <v>70</v>
      </c>
      <c r="K46" s="39"/>
      <c r="L46" s="39"/>
      <c r="M46" s="39"/>
      <c r="N46" s="39"/>
      <c r="O46" s="39"/>
      <c r="P46" s="39"/>
      <c r="Q46" s="39"/>
      <c r="R46" s="39"/>
    </row>
    <row r="47" spans="1:18" s="15" customFormat="1" ht="15.75" customHeight="1" x14ac:dyDescent="0.15">
      <c r="A47" s="154"/>
      <c r="B47" s="62"/>
      <c r="C47" s="143" t="s">
        <v>61</v>
      </c>
      <c r="D47" s="119"/>
      <c r="E47" s="119"/>
      <c r="F47" s="119"/>
      <c r="G47" s="155" t="s">
        <v>62</v>
      </c>
      <c r="H47" s="118"/>
      <c r="I47" s="118"/>
      <c r="J47" s="99" t="s">
        <v>86</v>
      </c>
      <c r="K47" s="39">
        <v>12551</v>
      </c>
      <c r="L47" s="39">
        <v>8158</v>
      </c>
      <c r="M47" s="39">
        <f>M45</f>
        <v>7584</v>
      </c>
      <c r="N47" s="39">
        <f t="shared" ref="N47:R47" si="20">N45</f>
        <v>7488</v>
      </c>
      <c r="O47" s="39">
        <f t="shared" si="20"/>
        <v>6909</v>
      </c>
      <c r="P47" s="39">
        <f t="shared" si="20"/>
        <v>6913</v>
      </c>
      <c r="Q47" s="39">
        <f t="shared" si="20"/>
        <v>6921</v>
      </c>
      <c r="R47" s="39">
        <f t="shared" si="20"/>
        <v>6923</v>
      </c>
    </row>
    <row r="48" spans="1:18" s="15" customFormat="1" ht="15.75" customHeight="1" x14ac:dyDescent="0.15">
      <c r="A48" s="142"/>
      <c r="B48" s="63"/>
      <c r="C48" s="156" t="s">
        <v>102</v>
      </c>
      <c r="D48" s="144"/>
      <c r="E48" s="144"/>
      <c r="F48" s="144"/>
      <c r="G48" s="155" t="s">
        <v>63</v>
      </c>
      <c r="H48" s="118"/>
      <c r="I48" s="118"/>
      <c r="J48" s="99" t="s">
        <v>103</v>
      </c>
      <c r="K48" s="39"/>
      <c r="L48" s="39"/>
      <c r="M48" s="39"/>
      <c r="N48" s="39"/>
      <c r="O48" s="39"/>
      <c r="P48" s="39"/>
      <c r="Q48" s="39"/>
      <c r="R48" s="39"/>
    </row>
    <row r="49" spans="1:18" s="12" customFormat="1" ht="14.1" customHeight="1" x14ac:dyDescent="0.15">
      <c r="A49" s="134"/>
      <c r="B49" s="64"/>
      <c r="C49" s="149" t="s">
        <v>64</v>
      </c>
      <c r="D49" s="150"/>
      <c r="E49" s="150"/>
      <c r="F49" s="150"/>
      <c r="G49" s="109"/>
      <c r="H49" s="110" t="s">
        <v>103</v>
      </c>
      <c r="I49" s="151" t="s">
        <v>83</v>
      </c>
      <c r="J49" s="152" t="s">
        <v>84</v>
      </c>
      <c r="K49" s="132"/>
      <c r="L49" s="132"/>
      <c r="M49" s="132"/>
      <c r="N49" s="132"/>
      <c r="O49" s="132"/>
      <c r="P49" s="132"/>
      <c r="Q49" s="132"/>
      <c r="R49" s="132"/>
    </row>
    <row r="50" spans="1:18" s="12" customFormat="1" ht="14.1" customHeight="1" x14ac:dyDescent="0.15">
      <c r="A50" s="142"/>
      <c r="B50" s="63"/>
      <c r="C50" s="144"/>
      <c r="D50" s="144"/>
      <c r="E50" s="144"/>
      <c r="F50" s="144"/>
      <c r="G50" s="108"/>
      <c r="H50" s="98" t="s">
        <v>104</v>
      </c>
      <c r="I50" s="146"/>
      <c r="J50" s="148"/>
      <c r="K50" s="133"/>
      <c r="L50" s="133"/>
      <c r="M50" s="133"/>
      <c r="N50" s="133"/>
      <c r="O50" s="133"/>
      <c r="P50" s="133"/>
      <c r="Q50" s="133"/>
      <c r="R50" s="133"/>
    </row>
    <row r="51" spans="1:18" s="12" customFormat="1" ht="14.1" customHeight="1" x14ac:dyDescent="0.15">
      <c r="A51" s="134"/>
      <c r="B51" s="106"/>
      <c r="C51" s="143" t="s">
        <v>65</v>
      </c>
      <c r="D51" s="143"/>
      <c r="E51" s="143"/>
      <c r="F51" s="143"/>
      <c r="G51" s="100"/>
      <c r="H51" s="94" t="s">
        <v>71</v>
      </c>
      <c r="I51" s="145" t="s">
        <v>83</v>
      </c>
      <c r="J51" s="147" t="s">
        <v>84</v>
      </c>
      <c r="K51" s="132"/>
      <c r="L51" s="132"/>
      <c r="M51" s="132"/>
      <c r="N51" s="132"/>
      <c r="O51" s="132"/>
      <c r="P51" s="132"/>
      <c r="Q51" s="132"/>
      <c r="R51" s="132"/>
    </row>
    <row r="52" spans="1:18" s="12" customFormat="1" ht="14.1" customHeight="1" x14ac:dyDescent="0.15">
      <c r="A52" s="142"/>
      <c r="B52" s="63"/>
      <c r="C52" s="144"/>
      <c r="D52" s="144"/>
      <c r="E52" s="144"/>
      <c r="F52" s="144"/>
      <c r="G52" s="108"/>
      <c r="H52" s="98" t="s">
        <v>105</v>
      </c>
      <c r="I52" s="146"/>
      <c r="J52" s="148"/>
      <c r="K52" s="133"/>
      <c r="L52" s="133"/>
      <c r="M52" s="133"/>
      <c r="N52" s="133"/>
      <c r="O52" s="133"/>
      <c r="P52" s="133"/>
      <c r="Q52" s="133"/>
      <c r="R52" s="133"/>
    </row>
    <row r="53" spans="1:18" ht="14.1" customHeight="1" x14ac:dyDescent="0.15">
      <c r="A53" s="134"/>
      <c r="B53" s="136"/>
      <c r="C53" s="138" t="s">
        <v>66</v>
      </c>
      <c r="D53" s="139"/>
      <c r="E53" s="139"/>
      <c r="F53" s="139"/>
      <c r="G53" s="139"/>
      <c r="H53" s="139"/>
      <c r="I53" s="139"/>
      <c r="J53" s="140" t="s">
        <v>106</v>
      </c>
      <c r="K53" s="128"/>
      <c r="L53" s="128"/>
      <c r="M53" s="128"/>
      <c r="N53" s="128"/>
      <c r="O53" s="128"/>
      <c r="P53" s="128"/>
      <c r="Q53" s="128"/>
      <c r="R53" s="128"/>
    </row>
    <row r="54" spans="1:18" ht="14.1" customHeight="1" x14ac:dyDescent="0.15">
      <c r="A54" s="135"/>
      <c r="B54" s="137"/>
      <c r="C54" s="125"/>
      <c r="D54" s="125"/>
      <c r="E54" s="125"/>
      <c r="F54" s="125"/>
      <c r="G54" s="125"/>
      <c r="H54" s="125"/>
      <c r="I54" s="125"/>
      <c r="J54" s="141"/>
      <c r="K54" s="129"/>
      <c r="L54" s="129"/>
      <c r="M54" s="129"/>
      <c r="N54" s="129"/>
      <c r="O54" s="129"/>
      <c r="P54" s="129"/>
      <c r="Q54" s="129"/>
      <c r="R54" s="129"/>
    </row>
    <row r="55" spans="1:18" ht="15.75" customHeight="1" x14ac:dyDescent="0.15">
      <c r="A55" s="65"/>
      <c r="B55" s="66"/>
      <c r="C55" s="125" t="s">
        <v>67</v>
      </c>
      <c r="D55" s="116"/>
      <c r="E55" s="116"/>
      <c r="F55" s="116"/>
      <c r="G55" s="116"/>
      <c r="H55" s="116"/>
      <c r="I55" s="116"/>
      <c r="J55" s="20" t="s">
        <v>107</v>
      </c>
      <c r="K55" s="67">
        <f>K5-K7</f>
        <v>213156</v>
      </c>
      <c r="L55" s="67">
        <f>L5-L7</f>
        <v>230123</v>
      </c>
      <c r="M55" s="67">
        <f t="shared" ref="M55" si="21">M5-M7</f>
        <v>233800</v>
      </c>
      <c r="N55" s="67">
        <f t="shared" ref="N55:R55" si="22">N5-N7</f>
        <v>235800</v>
      </c>
      <c r="O55" s="67">
        <f t="shared" si="22"/>
        <v>236800</v>
      </c>
      <c r="P55" s="67">
        <f t="shared" si="22"/>
        <v>237800</v>
      </c>
      <c r="Q55" s="67">
        <f t="shared" si="22"/>
        <v>238800</v>
      </c>
      <c r="R55" s="67">
        <f t="shared" si="22"/>
        <v>239800</v>
      </c>
    </row>
    <row r="56" spans="1:18" ht="27.75" customHeight="1" x14ac:dyDescent="0.15">
      <c r="A56" s="68"/>
      <c r="B56" s="69"/>
      <c r="C56" s="123" t="s">
        <v>68</v>
      </c>
      <c r="D56" s="116"/>
      <c r="E56" s="116"/>
      <c r="F56" s="116"/>
      <c r="G56" s="116"/>
      <c r="H56" s="126" t="s">
        <v>108</v>
      </c>
      <c r="I56" s="130"/>
      <c r="J56" s="131"/>
      <c r="K56" s="70"/>
      <c r="L56" s="70"/>
      <c r="M56" s="70"/>
      <c r="N56" s="70"/>
      <c r="O56" s="70"/>
      <c r="P56" s="70"/>
      <c r="Q56" s="70"/>
      <c r="R56" s="70"/>
    </row>
    <row r="57" spans="1:18" ht="27.75" customHeight="1" x14ac:dyDescent="0.15">
      <c r="A57" s="71"/>
      <c r="B57" s="72"/>
      <c r="C57" s="122" t="s">
        <v>109</v>
      </c>
      <c r="D57" s="123"/>
      <c r="E57" s="123"/>
      <c r="F57" s="123"/>
      <c r="G57" s="123"/>
      <c r="H57" s="123"/>
      <c r="I57" s="73"/>
      <c r="J57" s="107" t="s">
        <v>110</v>
      </c>
      <c r="K57" s="104"/>
      <c r="L57" s="104"/>
      <c r="M57" s="104"/>
      <c r="N57" s="104"/>
      <c r="O57" s="104"/>
      <c r="P57" s="104"/>
      <c r="Q57" s="104"/>
      <c r="R57" s="70"/>
    </row>
    <row r="58" spans="1:18" ht="27.75" customHeight="1" x14ac:dyDescent="0.15">
      <c r="A58" s="74"/>
      <c r="B58" s="75"/>
      <c r="C58" s="123" t="s">
        <v>111</v>
      </c>
      <c r="D58" s="116"/>
      <c r="E58" s="116"/>
      <c r="F58" s="116"/>
      <c r="G58" s="116"/>
      <c r="H58" s="116"/>
      <c r="I58" s="91"/>
      <c r="J58" s="76" t="s">
        <v>112</v>
      </c>
      <c r="K58" s="70"/>
      <c r="L58" s="70"/>
      <c r="M58" s="70"/>
      <c r="N58" s="70"/>
      <c r="O58" s="70"/>
      <c r="P58" s="70"/>
      <c r="Q58" s="70"/>
      <c r="R58" s="70"/>
    </row>
    <row r="59" spans="1:18" ht="27.75" customHeight="1" x14ac:dyDescent="0.15">
      <c r="A59" s="77"/>
      <c r="B59" s="78"/>
      <c r="C59" s="124" t="s">
        <v>113</v>
      </c>
      <c r="D59" s="125"/>
      <c r="E59" s="125"/>
      <c r="F59" s="125"/>
      <c r="G59" s="125"/>
      <c r="H59" s="125"/>
      <c r="I59" s="79"/>
      <c r="J59" s="80" t="s">
        <v>114</v>
      </c>
      <c r="K59" s="105"/>
      <c r="L59" s="105"/>
      <c r="M59" s="105"/>
      <c r="N59" s="105"/>
      <c r="O59" s="105"/>
      <c r="P59" s="105"/>
      <c r="Q59" s="105"/>
      <c r="R59" s="70"/>
    </row>
    <row r="60" spans="1:18" ht="27.75" customHeight="1" x14ac:dyDescent="0.15">
      <c r="A60" s="74"/>
      <c r="B60" s="75"/>
      <c r="C60" s="123" t="s">
        <v>115</v>
      </c>
      <c r="D60" s="116"/>
      <c r="E60" s="116"/>
      <c r="F60" s="116"/>
      <c r="G60" s="116"/>
      <c r="H60" s="126" t="s">
        <v>116</v>
      </c>
      <c r="I60" s="126"/>
      <c r="J60" s="127"/>
      <c r="K60" s="70"/>
      <c r="L60" s="70"/>
      <c r="M60" s="70"/>
      <c r="N60" s="70"/>
      <c r="O60" s="70"/>
      <c r="P60" s="70"/>
      <c r="Q60" s="70"/>
      <c r="R60" s="70"/>
    </row>
    <row r="61" spans="1:18" ht="15.75" customHeight="1" x14ac:dyDescent="0.15">
      <c r="A61" s="65"/>
      <c r="B61" s="66"/>
      <c r="C61" s="115" t="s">
        <v>29</v>
      </c>
      <c r="D61" s="116"/>
      <c r="E61" s="116"/>
      <c r="F61" s="116"/>
      <c r="G61" s="116"/>
      <c r="H61" s="116"/>
      <c r="I61" s="75"/>
      <c r="J61" s="76" t="s">
        <v>117</v>
      </c>
      <c r="K61" s="70"/>
      <c r="L61" s="70"/>
      <c r="M61" s="70"/>
      <c r="N61" s="70"/>
      <c r="O61" s="70"/>
      <c r="P61" s="70"/>
      <c r="Q61" s="70"/>
      <c r="R61" s="70"/>
    </row>
    <row r="62" spans="1:18" ht="15.75" customHeight="1" x14ac:dyDescent="0.15">
      <c r="A62" s="60"/>
      <c r="B62" s="61"/>
      <c r="C62" s="115" t="s">
        <v>69</v>
      </c>
      <c r="D62" s="116"/>
      <c r="E62" s="116"/>
      <c r="F62" s="116"/>
      <c r="G62" s="116"/>
      <c r="H62" s="116"/>
      <c r="I62" s="75"/>
      <c r="J62" s="76" t="s">
        <v>118</v>
      </c>
      <c r="K62" s="70">
        <v>9086</v>
      </c>
      <c r="L62" s="70">
        <v>15991</v>
      </c>
      <c r="M62" s="70">
        <v>16120</v>
      </c>
      <c r="N62" s="70">
        <v>4334</v>
      </c>
      <c r="O62" s="70">
        <v>3468</v>
      </c>
      <c r="P62" s="70">
        <v>2601</v>
      </c>
      <c r="Q62" s="70">
        <v>1734</v>
      </c>
      <c r="R62" s="70">
        <v>867</v>
      </c>
    </row>
    <row r="63" spans="1:18" ht="15.75" customHeight="1" x14ac:dyDescent="0.15">
      <c r="A63" s="1" t="s">
        <v>30</v>
      </c>
      <c r="B63" s="1"/>
      <c r="D63" s="21"/>
      <c r="I63" s="2"/>
      <c r="J63" s="1"/>
      <c r="R63" s="2" t="s">
        <v>19</v>
      </c>
    </row>
    <row r="64" spans="1:18" ht="15.75" customHeight="1" x14ac:dyDescent="0.15">
      <c r="A64" s="3"/>
      <c r="B64" s="4"/>
      <c r="C64" s="4"/>
      <c r="D64" s="22"/>
      <c r="E64" s="4"/>
      <c r="F64" s="4"/>
      <c r="G64" s="4"/>
      <c r="H64" s="5" t="s">
        <v>20</v>
      </c>
      <c r="I64" s="5"/>
      <c r="J64" s="81"/>
      <c r="K64" s="101" t="s">
        <v>3</v>
      </c>
      <c r="L64" s="101" t="s">
        <v>4</v>
      </c>
      <c r="M64" s="101" t="s">
        <v>5</v>
      </c>
      <c r="N64" s="114" t="s">
        <v>119</v>
      </c>
      <c r="O64" s="114" t="s">
        <v>120</v>
      </c>
      <c r="P64" s="114" t="s">
        <v>121</v>
      </c>
      <c r="Q64" s="114" t="s">
        <v>122</v>
      </c>
      <c r="R64" s="114" t="s">
        <v>123</v>
      </c>
    </row>
    <row r="65" spans="1:18" ht="30" customHeight="1" x14ac:dyDescent="0.15">
      <c r="A65" s="8"/>
      <c r="B65" s="9"/>
      <c r="C65" s="9" t="s">
        <v>37</v>
      </c>
      <c r="D65" s="9"/>
      <c r="E65" s="9" t="s">
        <v>38</v>
      </c>
      <c r="F65" s="9"/>
      <c r="G65" s="9"/>
      <c r="H65" s="9"/>
      <c r="I65" s="82"/>
      <c r="J65" s="28"/>
      <c r="K65" s="11" t="s">
        <v>6</v>
      </c>
      <c r="L65" s="11" t="s">
        <v>6</v>
      </c>
      <c r="M65" s="11" t="s">
        <v>7</v>
      </c>
      <c r="N65" s="114"/>
      <c r="O65" s="114"/>
      <c r="P65" s="114"/>
      <c r="Q65" s="114"/>
      <c r="R65" s="114"/>
    </row>
    <row r="66" spans="1:18" ht="15.75" customHeight="1" x14ac:dyDescent="0.15">
      <c r="A66" s="83"/>
      <c r="B66" s="73"/>
      <c r="C66" s="119" t="s">
        <v>31</v>
      </c>
      <c r="D66" s="119"/>
      <c r="E66" s="119"/>
      <c r="F66" s="119"/>
      <c r="G66" s="92"/>
      <c r="H66" s="92"/>
      <c r="I66" s="91"/>
      <c r="J66" s="93"/>
      <c r="K66" s="84">
        <f>K67+K68</f>
        <v>35258</v>
      </c>
      <c r="L66" s="84">
        <f t="shared" ref="L66:M66" si="23">L67+L68</f>
        <v>26468</v>
      </c>
      <c r="M66" s="84">
        <f t="shared" si="23"/>
        <v>61139</v>
      </c>
      <c r="N66" s="84">
        <f t="shared" ref="N66:R66" si="24">N67+N68</f>
        <v>60000</v>
      </c>
      <c r="O66" s="84">
        <f t="shared" si="24"/>
        <v>60000</v>
      </c>
      <c r="P66" s="84">
        <f t="shared" si="24"/>
        <v>60000</v>
      </c>
      <c r="Q66" s="84">
        <f t="shared" si="24"/>
        <v>60000</v>
      </c>
      <c r="R66" s="84">
        <f t="shared" si="24"/>
        <v>60000</v>
      </c>
    </row>
    <row r="67" spans="1:18" ht="15.75" customHeight="1" x14ac:dyDescent="0.15">
      <c r="A67" s="23"/>
      <c r="B67" s="24"/>
      <c r="C67" s="24"/>
      <c r="D67" s="85"/>
      <c r="E67" s="24"/>
      <c r="F67" s="25"/>
      <c r="G67" s="120" t="s">
        <v>32</v>
      </c>
      <c r="H67" s="118"/>
      <c r="I67" s="118"/>
      <c r="J67" s="121"/>
      <c r="K67" s="39"/>
      <c r="L67" s="39"/>
      <c r="M67" s="39"/>
      <c r="N67" s="39"/>
      <c r="O67" s="39"/>
      <c r="P67" s="39"/>
      <c r="Q67" s="39"/>
      <c r="R67" s="39"/>
    </row>
    <row r="68" spans="1:18" ht="15.75" customHeight="1" x14ac:dyDescent="0.15">
      <c r="A68" s="26"/>
      <c r="B68" s="27"/>
      <c r="C68" s="24"/>
      <c r="D68" s="85"/>
      <c r="E68" s="24"/>
      <c r="F68" s="25"/>
      <c r="G68" s="120" t="s">
        <v>33</v>
      </c>
      <c r="H68" s="118"/>
      <c r="I68" s="118"/>
      <c r="J68" s="121"/>
      <c r="K68" s="39">
        <f>K10</f>
        <v>35258</v>
      </c>
      <c r="L68" s="39">
        <f t="shared" ref="L68:M68" si="25">L10</f>
        <v>26468</v>
      </c>
      <c r="M68" s="39">
        <f t="shared" si="25"/>
        <v>61139</v>
      </c>
      <c r="N68" s="39">
        <f t="shared" ref="N68:R68" si="26">N10</f>
        <v>60000</v>
      </c>
      <c r="O68" s="39">
        <f t="shared" si="26"/>
        <v>60000</v>
      </c>
      <c r="P68" s="39">
        <f t="shared" si="26"/>
        <v>60000</v>
      </c>
      <c r="Q68" s="39">
        <f t="shared" si="26"/>
        <v>60000</v>
      </c>
      <c r="R68" s="39">
        <f t="shared" si="26"/>
        <v>60000</v>
      </c>
    </row>
    <row r="69" spans="1:18" ht="15.75" customHeight="1" x14ac:dyDescent="0.15">
      <c r="A69" s="83"/>
      <c r="B69" s="73"/>
      <c r="C69" s="119" t="s">
        <v>34</v>
      </c>
      <c r="D69" s="119"/>
      <c r="E69" s="119"/>
      <c r="F69" s="119"/>
      <c r="G69" s="92"/>
      <c r="H69" s="92"/>
      <c r="I69" s="91"/>
      <c r="J69" s="93"/>
      <c r="K69" s="35">
        <f>K70+K71</f>
        <v>0</v>
      </c>
      <c r="L69" s="35">
        <f t="shared" ref="L69:M69" si="27">L70+L71</f>
        <v>0</v>
      </c>
      <c r="M69" s="35">
        <f t="shared" si="27"/>
        <v>0</v>
      </c>
      <c r="N69" s="35">
        <f t="shared" ref="N69:R69" si="28">N70+N71</f>
        <v>0</v>
      </c>
      <c r="O69" s="35">
        <f t="shared" si="28"/>
        <v>0</v>
      </c>
      <c r="P69" s="35">
        <f t="shared" si="28"/>
        <v>0</v>
      </c>
      <c r="Q69" s="35">
        <f t="shared" si="28"/>
        <v>0</v>
      </c>
      <c r="R69" s="35">
        <f t="shared" si="28"/>
        <v>0</v>
      </c>
    </row>
    <row r="70" spans="1:18" ht="15.75" customHeight="1" x14ac:dyDescent="0.15">
      <c r="A70" s="23"/>
      <c r="B70" s="24"/>
      <c r="C70" s="24"/>
      <c r="D70" s="85"/>
      <c r="E70" s="24"/>
      <c r="F70" s="25"/>
      <c r="G70" s="120" t="s">
        <v>32</v>
      </c>
      <c r="H70" s="118"/>
      <c r="I70" s="118"/>
      <c r="J70" s="121"/>
      <c r="K70" s="39"/>
      <c r="L70" s="39"/>
      <c r="M70" s="39"/>
      <c r="N70" s="39"/>
      <c r="O70" s="39"/>
      <c r="P70" s="39"/>
      <c r="Q70" s="39"/>
      <c r="R70" s="39"/>
    </row>
    <row r="71" spans="1:18" ht="15.75" customHeight="1" x14ac:dyDescent="0.15">
      <c r="A71" s="26"/>
      <c r="B71" s="27"/>
      <c r="C71" s="27"/>
      <c r="D71" s="86"/>
      <c r="E71" s="27"/>
      <c r="F71" s="28"/>
      <c r="G71" s="120" t="s">
        <v>33</v>
      </c>
      <c r="H71" s="118"/>
      <c r="I71" s="118"/>
      <c r="J71" s="121"/>
      <c r="K71" s="39"/>
      <c r="L71" s="39"/>
      <c r="M71" s="39"/>
      <c r="N71" s="39"/>
      <c r="O71" s="39"/>
      <c r="P71" s="39"/>
      <c r="Q71" s="39"/>
      <c r="R71" s="39"/>
    </row>
    <row r="72" spans="1:18" x14ac:dyDescent="0.15">
      <c r="A72" s="87"/>
      <c r="B72" s="92"/>
      <c r="C72" s="117" t="s">
        <v>35</v>
      </c>
      <c r="D72" s="118"/>
      <c r="E72" s="118"/>
      <c r="F72" s="118"/>
      <c r="G72" s="92"/>
      <c r="H72" s="92"/>
      <c r="I72" s="91"/>
      <c r="J72" s="93"/>
      <c r="K72" s="84">
        <f>K66+K69</f>
        <v>35258</v>
      </c>
      <c r="L72" s="84">
        <f t="shared" ref="L72:M72" si="29">L66+L69</f>
        <v>26468</v>
      </c>
      <c r="M72" s="84">
        <f t="shared" si="29"/>
        <v>61139</v>
      </c>
      <c r="N72" s="84">
        <f t="shared" ref="N72:R72" si="30">N66+N69</f>
        <v>60000</v>
      </c>
      <c r="O72" s="84">
        <f t="shared" si="30"/>
        <v>60000</v>
      </c>
      <c r="P72" s="84">
        <f t="shared" si="30"/>
        <v>60000</v>
      </c>
      <c r="Q72" s="84">
        <f t="shared" si="30"/>
        <v>60000</v>
      </c>
      <c r="R72" s="84">
        <f t="shared" si="30"/>
        <v>60000</v>
      </c>
    </row>
  </sheetData>
  <mergeCells count="121">
    <mergeCell ref="A4:A22"/>
    <mergeCell ref="B4:B11"/>
    <mergeCell ref="D4:I4"/>
    <mergeCell ref="E5:I5"/>
    <mergeCell ref="F6:J6"/>
    <mergeCell ref="F7:I7"/>
    <mergeCell ref="N2:N3"/>
    <mergeCell ref="O2:O3"/>
    <mergeCell ref="P2:P3"/>
    <mergeCell ref="Q2:Q3"/>
    <mergeCell ref="R2:R3"/>
    <mergeCell ref="B12:B21"/>
    <mergeCell ref="D12:I12"/>
    <mergeCell ref="E13:J13"/>
    <mergeCell ref="F14:J14"/>
    <mergeCell ref="G15:J15"/>
    <mergeCell ref="F16:J16"/>
    <mergeCell ref="E17:J17"/>
    <mergeCell ref="F18:J18"/>
    <mergeCell ref="G19:J19"/>
    <mergeCell ref="G20:J20"/>
    <mergeCell ref="F21:J21"/>
    <mergeCell ref="E22:F22"/>
    <mergeCell ref="H22:I22"/>
    <mergeCell ref="F8:J8"/>
    <mergeCell ref="E9:J9"/>
    <mergeCell ref="F10:J10"/>
    <mergeCell ref="F11:J11"/>
    <mergeCell ref="A23:A40"/>
    <mergeCell ref="B23:B31"/>
    <mergeCell ref="E23:I23"/>
    <mergeCell ref="E24:J24"/>
    <mergeCell ref="E25:J25"/>
    <mergeCell ref="E26:J26"/>
    <mergeCell ref="E27:J27"/>
    <mergeCell ref="E28:J28"/>
    <mergeCell ref="E29:J29"/>
    <mergeCell ref="E30:J30"/>
    <mergeCell ref="E40:F40"/>
    <mergeCell ref="H40:I40"/>
    <mergeCell ref="C41:F41"/>
    <mergeCell ref="H41:I41"/>
    <mergeCell ref="C42:F42"/>
    <mergeCell ref="C43:F43"/>
    <mergeCell ref="E31:J31"/>
    <mergeCell ref="B32:B39"/>
    <mergeCell ref="E32:I32"/>
    <mergeCell ref="E33:J33"/>
    <mergeCell ref="G34:J34"/>
    <mergeCell ref="E35:I35"/>
    <mergeCell ref="G36:J36"/>
    <mergeCell ref="E37:J37"/>
    <mergeCell ref="E38:J38"/>
    <mergeCell ref="E39:J39"/>
    <mergeCell ref="C44:F44"/>
    <mergeCell ref="C45:F45"/>
    <mergeCell ref="H45:I45"/>
    <mergeCell ref="C46:I46"/>
    <mergeCell ref="A47:A48"/>
    <mergeCell ref="C47:F47"/>
    <mergeCell ref="G47:I47"/>
    <mergeCell ref="C48:F48"/>
    <mergeCell ref="G48:I48"/>
    <mergeCell ref="A51:A52"/>
    <mergeCell ref="C51:F52"/>
    <mergeCell ref="I51:I52"/>
    <mergeCell ref="J51:J52"/>
    <mergeCell ref="K51:K52"/>
    <mergeCell ref="M49:M50"/>
    <mergeCell ref="N49:N50"/>
    <mergeCell ref="O49:O50"/>
    <mergeCell ref="P49:P50"/>
    <mergeCell ref="Q49:Q50"/>
    <mergeCell ref="R49:R50"/>
    <mergeCell ref="A49:A50"/>
    <mergeCell ref="C49:F50"/>
    <mergeCell ref="I49:I50"/>
    <mergeCell ref="J49:J50"/>
    <mergeCell ref="K49:K50"/>
    <mergeCell ref="L49:L50"/>
    <mergeCell ref="L51:L52"/>
    <mergeCell ref="M51:M52"/>
    <mergeCell ref="N51:N52"/>
    <mergeCell ref="O51:O52"/>
    <mergeCell ref="P51:P52"/>
    <mergeCell ref="Q51:Q52"/>
    <mergeCell ref="A53:A54"/>
    <mergeCell ref="B53:B54"/>
    <mergeCell ref="C53:I54"/>
    <mergeCell ref="J53:J54"/>
    <mergeCell ref="K53:K54"/>
    <mergeCell ref="L53:L54"/>
    <mergeCell ref="R51:R52"/>
    <mergeCell ref="C57:H57"/>
    <mergeCell ref="C58:H58"/>
    <mergeCell ref="C59:H59"/>
    <mergeCell ref="C60:G60"/>
    <mergeCell ref="H60:J60"/>
    <mergeCell ref="C55:I55"/>
    <mergeCell ref="M53:M54"/>
    <mergeCell ref="N53:N54"/>
    <mergeCell ref="O53:O54"/>
    <mergeCell ref="P53:P54"/>
    <mergeCell ref="Q53:Q54"/>
    <mergeCell ref="R53:R54"/>
    <mergeCell ref="C56:G56"/>
    <mergeCell ref="H56:J56"/>
    <mergeCell ref="C61:H61"/>
    <mergeCell ref="C62:H62"/>
    <mergeCell ref="N64:N65"/>
    <mergeCell ref="O64:O65"/>
    <mergeCell ref="P64:P65"/>
    <mergeCell ref="Q64:Q65"/>
    <mergeCell ref="C72:F72"/>
    <mergeCell ref="C66:F66"/>
    <mergeCell ref="G67:J67"/>
    <mergeCell ref="G68:J68"/>
    <mergeCell ref="C69:F69"/>
    <mergeCell ref="G70:J70"/>
    <mergeCell ref="G71:J71"/>
    <mergeCell ref="R64:R65"/>
  </mergeCells>
  <phoneticPr fontId="1"/>
  <printOptions horizontalCentered="1" verticalCentered="1"/>
  <pageMargins left="0.19685039370078741" right="0.19685039370078741" top="0.98425196850393704" bottom="0.39370078740157483" header="0.51181102362204722" footer="0.35433070866141736"/>
  <pageSetup paperSize="9" scale="84" orientation="landscape" r:id="rId1"/>
  <headerFooter alignWithMargins="0">
    <oddHeader xml:space="preserve">&amp;L&amp;12様式第2号（法非適用企業）&amp;C&amp;"ＭＳ Ｐゴシック,標準"&amp;20投資・財政計画
（収支計画）&amp;R
</oddHeader>
  </headerFooter>
  <rowBreaks count="1" manualBreakCount="1">
    <brk id="4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別紙（非適）</vt:lpstr>
      <vt:lpstr>'別紙（非適）'!Print_Area</vt:lpstr>
      <vt:lpstr>'別紙（非適）'!Print_Titles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2026-03-30T03:36:26Z</dcterms:modified>
</cp:coreProperties>
</file>